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1" activeTab="0"/>
  </bookViews>
  <sheets>
    <sheet name="1_ HJ " sheetId="1" r:id="rId1"/>
    <sheet name="2_ HJ" sheetId="2" r:id="rId2"/>
    <sheet name="Okt_Feb" sheetId="3" r:id="rId3"/>
    <sheet name="Feb_Juni" sheetId="4" r:id="rId4"/>
    <sheet name="März_Juli" sheetId="5" r:id="rId5"/>
    <sheet name="Vorlagen" sheetId="6" r:id="rId6"/>
  </sheets>
  <definedNames>
    <definedName name="_xlnm.Print_Area" localSheetId="0">'1_ HJ '!$A$1:$R$35</definedName>
    <definedName name="_xlnm.Print_Area" localSheetId="1">'2_ HJ'!$A$1:$R$35</definedName>
    <definedName name="_xlnm.Print_Area" localSheetId="3">'Feb_Juni'!$A$1:$O$35</definedName>
    <definedName name="_xlnm.Print_Area" localSheetId="4">'März_Juli'!$A$1:$R$35</definedName>
    <definedName name="_xlnm.Print_Area" localSheetId="2">'Okt_Feb'!$A$1:$R$35</definedName>
    <definedName name="Excel_BuiltIn_Print_Area_1_1">"$#REF!.$D$1:$AM$36"</definedName>
    <definedName name="Excel_BuiltIn_Print_Area_2_1">"$#REF!.$D$1:$AM$36"</definedName>
    <definedName name="Excel_BuiltIn_Print_Area_3_1">"$#REF!.$D$1:$U$36"</definedName>
    <definedName name="Excel_BuiltIn_Print_Area_5_1">"$#REF!.$D$1:$U$36"</definedName>
    <definedName name="Excel_BuiltIn_Print_Area_6">'2_ HJ'!$D$1:$R$35</definedName>
  </definedNames>
  <calcPr fullCalcOnLoad="1"/>
</workbook>
</file>

<file path=xl/sharedStrings.xml><?xml version="1.0" encoding="utf-8"?>
<sst xmlns="http://schemas.openxmlformats.org/spreadsheetml/2006/main" count="14" uniqueCount="10">
  <si>
    <t>Download: http://www.christoph-gnandt.de   -   Angabe der Ferien und Feiertage ohne Gewähr!</t>
  </si>
  <si>
    <t>Schuljahreskalender 2007/08</t>
  </si>
  <si>
    <t>Mo</t>
  </si>
  <si>
    <t>Di</t>
  </si>
  <si>
    <t>Mi</t>
  </si>
  <si>
    <t>Do</t>
  </si>
  <si>
    <t>Fr</t>
  </si>
  <si>
    <t>Sa</t>
  </si>
  <si>
    <t>So</t>
  </si>
  <si>
    <t>Ferien und Feiertage nur in den Zellen A10 bis B28 eintragen!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</si>
</sst>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"/>
    <numFmt numFmtId="166" formatCode="MMMM"/>
    <numFmt numFmtId="167" formatCode="DD/MM/YY"/>
  </numFmts>
  <fonts count="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</cellStyleXfs>
  <cellXfs count="3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/>
    </xf>
    <xf numFmtId="164" fontId="1" fillId="0" borderId="0" xfId="0" applyFont="1" applyBorder="1" applyAlignment="1">
      <alignment horizontal="center" vertical="center"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Border="1" applyAlignment="1">
      <alignment vertical="center"/>
    </xf>
    <xf numFmtId="166" fontId="2" fillId="0" borderId="2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165" fontId="0" fillId="0" borderId="3" xfId="0" applyNumberFormat="1" applyFill="1" applyBorder="1" applyAlignment="1">
      <alignment vertical="center"/>
    </xf>
    <xf numFmtId="165" fontId="0" fillId="0" borderId="4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5" fontId="0" fillId="0" borderId="0" xfId="0" applyNumberFormat="1" applyFont="1" applyBorder="1" applyAlignment="1">
      <alignment horizontal="left"/>
    </xf>
    <xf numFmtId="164" fontId="0" fillId="0" borderId="6" xfId="0" applyBorder="1" applyAlignment="1">
      <alignment/>
    </xf>
    <xf numFmtId="164" fontId="0" fillId="0" borderId="6" xfId="0" applyBorder="1" applyAlignment="1">
      <alignment vertical="center"/>
    </xf>
    <xf numFmtId="166" fontId="2" fillId="0" borderId="7" xfId="0" applyNumberFormat="1" applyFont="1" applyBorder="1" applyAlignment="1">
      <alignment horizontal="center" vertical="center"/>
    </xf>
    <xf numFmtId="166" fontId="0" fillId="0" borderId="6" xfId="0" applyNumberFormat="1" applyBorder="1" applyAlignment="1">
      <alignment vertical="center"/>
    </xf>
    <xf numFmtId="165" fontId="0" fillId="3" borderId="3" xfId="0" applyNumberFormat="1" applyFill="1" applyBorder="1" applyAlignment="1">
      <alignment vertical="center"/>
    </xf>
    <xf numFmtId="165" fontId="0" fillId="3" borderId="4" xfId="0" applyNumberFormat="1" applyFill="1" applyBorder="1" applyAlignment="1">
      <alignment vertical="center"/>
    </xf>
    <xf numFmtId="165" fontId="0" fillId="0" borderId="3" xfId="0" applyNumberFormat="1" applyBorder="1" applyAlignment="1">
      <alignment vertical="center"/>
    </xf>
    <xf numFmtId="165" fontId="0" fillId="0" borderId="4" xfId="0" applyNumberFormat="1" applyBorder="1" applyAlignment="1">
      <alignment vertical="center"/>
    </xf>
    <xf numFmtId="164" fontId="0" fillId="0" borderId="4" xfId="0" applyBorder="1" applyAlignment="1">
      <alignment vertical="center"/>
    </xf>
    <xf numFmtId="164" fontId="1" fillId="0" borderId="0" xfId="0" applyFont="1" applyFill="1" applyBorder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164" fontId="0" fillId="0" borderId="0" xfId="0" applyFill="1" applyAlignment="1">
      <alignment vertical="center"/>
    </xf>
    <xf numFmtId="164" fontId="0" fillId="0" borderId="0" xfId="0" applyFill="1" applyBorder="1" applyAlignment="1">
      <alignment vertical="center"/>
    </xf>
    <xf numFmtId="166" fontId="2" fillId="0" borderId="7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7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64" fontId="3" fillId="0" borderId="0" xfId="0" applyFont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erien" xfId="20"/>
    <cellStyle name="SaSo" xfId="21"/>
  </cellStyles>
  <dxfs count="2">
    <dxf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4.140625" style="1" customWidth="1"/>
    <col min="2" max="2" width="4.140625" style="0" customWidth="1"/>
    <col min="3" max="3" width="10.7109375" style="0" customWidth="1"/>
    <col min="4" max="4" width="4.140625" style="1" customWidth="1"/>
    <col min="5" max="5" width="4.140625" style="0" customWidth="1"/>
    <col min="6" max="6" width="10.7109375" style="0" customWidth="1"/>
    <col min="7" max="7" width="4.140625" style="1" customWidth="1"/>
    <col min="8" max="8" width="4.140625" style="0" customWidth="1"/>
    <col min="9" max="9" width="10.7109375" style="0" customWidth="1"/>
    <col min="10" max="10" width="4.140625" style="1" customWidth="1"/>
    <col min="11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2" customWidth="1"/>
  </cols>
  <sheetData>
    <row r="1" spans="1:18" s="4" customFormat="1" ht="18" customHeight="1">
      <c r="A1" s="3" t="str">
        <f>CONCATENATE("Schuljahreskalender ",Vorlagen!A1,"/",Vorlagen!A1-1999)</f>
        <v>Schuljahreskalender 2010/11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2.75">
      <c r="A2" s="5"/>
      <c r="D2" s="5"/>
      <c r="G2" s="5"/>
      <c r="J2" s="5"/>
      <c r="R2" s="6"/>
    </row>
    <row r="3" spans="1:18" s="8" customFormat="1" ht="15" customHeight="1">
      <c r="A3" s="7">
        <f>DATE(Vorlagen!A1,9,1)</f>
        <v>40422</v>
      </c>
      <c r="B3" s="7"/>
      <c r="C3" s="7"/>
      <c r="D3" s="7">
        <f>A3+30</f>
        <v>40452</v>
      </c>
      <c r="E3" s="7"/>
      <c r="F3" s="7"/>
      <c r="G3" s="7">
        <f>D3+31</f>
        <v>40483</v>
      </c>
      <c r="H3" s="7"/>
      <c r="I3" s="7"/>
      <c r="J3" s="7">
        <f>G3+30</f>
        <v>40513</v>
      </c>
      <c r="K3" s="7"/>
      <c r="L3" s="7"/>
      <c r="M3" s="7">
        <f>J3+31</f>
        <v>40544</v>
      </c>
      <c r="N3" s="7"/>
      <c r="O3" s="7"/>
      <c r="P3" s="7">
        <f>M3+31</f>
        <v>40575</v>
      </c>
      <c r="Q3" s="7"/>
      <c r="R3" s="7"/>
    </row>
    <row r="4" spans="1:18" s="4" customFormat="1" ht="27.75" customHeight="1">
      <c r="A4" s="9">
        <f>A3</f>
        <v>40422</v>
      </c>
      <c r="B4" s="10" t="str">
        <f>LOOKUP(WEEKDAY(A4,2),Vorlagen!$B$1:$B$7,Vorlagen!$C$1:$C$7)</f>
        <v>Mi</v>
      </c>
      <c r="C4" s="10"/>
      <c r="D4" s="9">
        <f>A4+30</f>
        <v>40452</v>
      </c>
      <c r="E4" s="10" t="str">
        <f>LOOKUP(WEEKDAY(D4,2),Vorlagen!$B$1:$B$7,Vorlagen!$C$1:$C$7)</f>
        <v>Fr</v>
      </c>
      <c r="F4" s="10"/>
      <c r="G4" s="9">
        <f>D4+31</f>
        <v>40483</v>
      </c>
      <c r="H4" s="10" t="str">
        <f>LOOKUP(WEEKDAY(G4,2),Vorlagen!$B$1:$B$7,Vorlagen!$C$1:$C$7)</f>
        <v>Mo</v>
      </c>
      <c r="I4" s="10"/>
      <c r="J4" s="9">
        <f>G4+30</f>
        <v>40513</v>
      </c>
      <c r="K4" s="10" t="str">
        <f>LOOKUP(WEEKDAY(J4,2),Vorlagen!$B$1:$B$7,Vorlagen!$C$1:$C$7)</f>
        <v>Mi</v>
      </c>
      <c r="L4" s="10"/>
      <c r="M4" s="9">
        <f>J4+31</f>
        <v>40544</v>
      </c>
      <c r="N4" s="10" t="str">
        <f>LOOKUP(WEEKDAY(M4,2),Vorlagen!$B$1:$B$7,Vorlagen!$C$1:$C$7)</f>
        <v>Sa</v>
      </c>
      <c r="O4" s="10"/>
      <c r="P4" s="9">
        <f>M4+31</f>
        <v>40575</v>
      </c>
      <c r="Q4" s="10" t="str">
        <f>LOOKUP(WEEKDAY(P4,2),Vorlagen!$B$1:$B$7,Vorlagen!$C$1:$C$7)</f>
        <v>Di</v>
      </c>
      <c r="R4" s="11"/>
    </row>
    <row r="5" spans="1:18" s="4" customFormat="1" ht="27.75" customHeight="1">
      <c r="A5" s="9">
        <f>A4+1</f>
        <v>40423</v>
      </c>
      <c r="B5" s="10" t="str">
        <f>LOOKUP(WEEKDAY(A5,2),Vorlagen!$B$1:$B$7,Vorlagen!$C$1:$C$7)</f>
        <v>Do</v>
      </c>
      <c r="C5" s="10"/>
      <c r="D5" s="9">
        <f>D4+1</f>
        <v>40453</v>
      </c>
      <c r="E5" s="10" t="str">
        <f>LOOKUP(WEEKDAY(D5,2),Vorlagen!$B$1:$B$7,Vorlagen!$C$1:$C$7)</f>
        <v>Sa</v>
      </c>
      <c r="F5" s="10"/>
      <c r="G5" s="9">
        <f>G4+1</f>
        <v>40484</v>
      </c>
      <c r="H5" s="10" t="str">
        <f>LOOKUP(WEEKDAY(G5,2),Vorlagen!$B$1:$B$7,Vorlagen!$C$1:$C$7)</f>
        <v>Di</v>
      </c>
      <c r="I5" s="10"/>
      <c r="J5" s="9">
        <f>J4+1</f>
        <v>40514</v>
      </c>
      <c r="K5" s="10" t="str">
        <f>LOOKUP(WEEKDAY(J5,2),Vorlagen!$B$1:$B$7,Vorlagen!$C$1:$C$7)</f>
        <v>Do</v>
      </c>
      <c r="L5" s="10"/>
      <c r="M5" s="9">
        <f>M4+1</f>
        <v>40545</v>
      </c>
      <c r="N5" s="10" t="str">
        <f>LOOKUP(WEEKDAY(M5,2),Vorlagen!$B$1:$B$7,Vorlagen!$C$1:$C$7)</f>
        <v>So</v>
      </c>
      <c r="O5" s="10"/>
      <c r="P5" s="9">
        <f>P4+1</f>
        <v>40576</v>
      </c>
      <c r="Q5" s="10" t="str">
        <f>LOOKUP(WEEKDAY(P5,2),Vorlagen!$B$1:$B$7,Vorlagen!$C$1:$C$7)</f>
        <v>Mi</v>
      </c>
      <c r="R5" s="11"/>
    </row>
    <row r="6" spans="1:18" s="4" customFormat="1" ht="27.75" customHeight="1">
      <c r="A6" s="9">
        <f>A5+1</f>
        <v>40424</v>
      </c>
      <c r="B6" s="10" t="str">
        <f>LOOKUP(WEEKDAY(A6,2),Vorlagen!$B$1:$B$7,Vorlagen!$C$1:$C$7)</f>
        <v>Fr</v>
      </c>
      <c r="C6" s="10"/>
      <c r="D6" s="9">
        <f>D5+1</f>
        <v>40454</v>
      </c>
      <c r="E6" s="10" t="str">
        <f>LOOKUP(WEEKDAY(D6,2),Vorlagen!$B$1:$B$7,Vorlagen!$C$1:$C$7)</f>
        <v>So</v>
      </c>
      <c r="F6" s="10"/>
      <c r="G6" s="9">
        <f>G5+1</f>
        <v>40485</v>
      </c>
      <c r="H6" s="10" t="str">
        <f>LOOKUP(WEEKDAY(G6,2),Vorlagen!$B$1:$B$7,Vorlagen!$C$1:$C$7)</f>
        <v>Mi</v>
      </c>
      <c r="I6" s="10"/>
      <c r="J6" s="9">
        <f>J5+1</f>
        <v>40515</v>
      </c>
      <c r="K6" s="10" t="str">
        <f>LOOKUP(WEEKDAY(J6,2),Vorlagen!$B$1:$B$7,Vorlagen!$C$1:$C$7)</f>
        <v>Fr</v>
      </c>
      <c r="L6" s="10"/>
      <c r="M6" s="9">
        <f>M5+1</f>
        <v>40546</v>
      </c>
      <c r="N6" s="10" t="str">
        <f>LOOKUP(WEEKDAY(M6,2),Vorlagen!$B$1:$B$7,Vorlagen!$C$1:$C$7)</f>
        <v>Mo</v>
      </c>
      <c r="O6" s="10"/>
      <c r="P6" s="9">
        <f>P5+1</f>
        <v>40577</v>
      </c>
      <c r="Q6" s="10" t="str">
        <f>LOOKUP(WEEKDAY(P6,2),Vorlagen!$B$1:$B$7,Vorlagen!$C$1:$C$7)</f>
        <v>Do</v>
      </c>
      <c r="R6" s="11"/>
    </row>
    <row r="7" spans="1:18" s="4" customFormat="1" ht="27.75" customHeight="1">
      <c r="A7" s="9">
        <f>A6+1</f>
        <v>40425</v>
      </c>
      <c r="B7" s="10" t="str">
        <f>LOOKUP(WEEKDAY(A7,2),Vorlagen!$B$1:$B$7,Vorlagen!$C$1:$C$7)</f>
        <v>Sa</v>
      </c>
      <c r="C7" s="10"/>
      <c r="D7" s="9">
        <f>D6+1</f>
        <v>40455</v>
      </c>
      <c r="E7" s="10" t="str">
        <f>LOOKUP(WEEKDAY(D7,2),Vorlagen!$B$1:$B$7,Vorlagen!$C$1:$C$7)</f>
        <v>Mo</v>
      </c>
      <c r="F7" s="10"/>
      <c r="G7" s="9">
        <f>G6+1</f>
        <v>40486</v>
      </c>
      <c r="H7" s="10" t="str">
        <f>LOOKUP(WEEKDAY(G7,2),Vorlagen!$B$1:$B$7,Vorlagen!$C$1:$C$7)</f>
        <v>Do</v>
      </c>
      <c r="I7" s="10"/>
      <c r="J7" s="9">
        <f>J6+1</f>
        <v>40516</v>
      </c>
      <c r="K7" s="10" t="str">
        <f>LOOKUP(WEEKDAY(J7,2),Vorlagen!$B$1:$B$7,Vorlagen!$C$1:$C$7)</f>
        <v>Sa</v>
      </c>
      <c r="L7" s="10"/>
      <c r="M7" s="9">
        <f>M6+1</f>
        <v>40547</v>
      </c>
      <c r="N7" s="10" t="str">
        <f>LOOKUP(WEEKDAY(M7,2),Vorlagen!$B$1:$B$7,Vorlagen!$C$1:$C$7)</f>
        <v>Di</v>
      </c>
      <c r="O7" s="10"/>
      <c r="P7" s="9">
        <f>P6+1</f>
        <v>40578</v>
      </c>
      <c r="Q7" s="10" t="str">
        <f>LOOKUP(WEEKDAY(P7,2),Vorlagen!$B$1:$B$7,Vorlagen!$C$1:$C$7)</f>
        <v>Fr</v>
      </c>
      <c r="R7" s="11"/>
    </row>
    <row r="8" spans="1:18" s="4" customFormat="1" ht="27.75" customHeight="1">
      <c r="A8" s="9">
        <f>A7+1</f>
        <v>40426</v>
      </c>
      <c r="B8" s="10" t="str">
        <f>LOOKUP(WEEKDAY(A8,2),Vorlagen!$B$1:$B$7,Vorlagen!$C$1:$C$7)</f>
        <v>So</v>
      </c>
      <c r="C8" s="10"/>
      <c r="D8" s="9">
        <f>D7+1</f>
        <v>40456</v>
      </c>
      <c r="E8" s="10" t="str">
        <f>LOOKUP(WEEKDAY(D8,2),Vorlagen!$B$1:$B$7,Vorlagen!$C$1:$C$7)</f>
        <v>Di</v>
      </c>
      <c r="F8" s="10"/>
      <c r="G8" s="9">
        <f>G7+1</f>
        <v>40487</v>
      </c>
      <c r="H8" s="10" t="str">
        <f>LOOKUP(WEEKDAY(G8,2),Vorlagen!$B$1:$B$7,Vorlagen!$C$1:$C$7)</f>
        <v>Fr</v>
      </c>
      <c r="I8" s="10"/>
      <c r="J8" s="9">
        <f>J7+1</f>
        <v>40517</v>
      </c>
      <c r="K8" s="10" t="str">
        <f>LOOKUP(WEEKDAY(J8,2),Vorlagen!$B$1:$B$7,Vorlagen!$C$1:$C$7)</f>
        <v>So</v>
      </c>
      <c r="L8" s="10"/>
      <c r="M8" s="9">
        <f>M7+1</f>
        <v>40548</v>
      </c>
      <c r="N8" s="10" t="str">
        <f>LOOKUP(WEEKDAY(M8,2),Vorlagen!$B$1:$B$7,Vorlagen!$C$1:$C$7)</f>
        <v>Mi</v>
      </c>
      <c r="O8" s="10"/>
      <c r="P8" s="9">
        <f>P7+1</f>
        <v>40579</v>
      </c>
      <c r="Q8" s="10" t="str">
        <f>LOOKUP(WEEKDAY(P8,2),Vorlagen!$B$1:$B$7,Vorlagen!$C$1:$C$7)</f>
        <v>Sa</v>
      </c>
      <c r="R8" s="11"/>
    </row>
    <row r="9" spans="1:18" s="4" customFormat="1" ht="27.75" customHeight="1">
      <c r="A9" s="9">
        <f>A8+1</f>
        <v>40427</v>
      </c>
      <c r="B9" s="10" t="str">
        <f>LOOKUP(WEEKDAY(A9,2),Vorlagen!$B$1:$B$7,Vorlagen!$C$1:$C$7)</f>
        <v>Mo</v>
      </c>
      <c r="C9" s="10"/>
      <c r="D9" s="9">
        <f>D8+1</f>
        <v>40457</v>
      </c>
      <c r="E9" s="10" t="str">
        <f>LOOKUP(WEEKDAY(D9,2),Vorlagen!$B$1:$B$7,Vorlagen!$C$1:$C$7)</f>
        <v>Mi</v>
      </c>
      <c r="F9" s="10"/>
      <c r="G9" s="9">
        <f>G8+1</f>
        <v>40488</v>
      </c>
      <c r="H9" s="10" t="str">
        <f>LOOKUP(WEEKDAY(G9,2),Vorlagen!$B$1:$B$7,Vorlagen!$C$1:$C$7)</f>
        <v>Sa</v>
      </c>
      <c r="I9" s="10"/>
      <c r="J9" s="9">
        <f>J8+1</f>
        <v>40518</v>
      </c>
      <c r="K9" s="10" t="str">
        <f>LOOKUP(WEEKDAY(J9,2),Vorlagen!$B$1:$B$7,Vorlagen!$C$1:$C$7)</f>
        <v>Mo</v>
      </c>
      <c r="L9" s="10"/>
      <c r="M9" s="9">
        <f>M8+1</f>
        <v>40549</v>
      </c>
      <c r="N9" s="10" t="str">
        <f>LOOKUP(WEEKDAY(M9,2),Vorlagen!$B$1:$B$7,Vorlagen!$C$1:$C$7)</f>
        <v>Do</v>
      </c>
      <c r="O9" s="10"/>
      <c r="P9" s="9">
        <f>P8+1</f>
        <v>40580</v>
      </c>
      <c r="Q9" s="10" t="str">
        <f>LOOKUP(WEEKDAY(P9,2),Vorlagen!$B$1:$B$7,Vorlagen!$C$1:$C$7)</f>
        <v>So</v>
      </c>
      <c r="R9" s="11"/>
    </row>
    <row r="10" spans="1:18" s="4" customFormat="1" ht="27.75" customHeight="1">
      <c r="A10" s="9">
        <f>A9+1</f>
        <v>40428</v>
      </c>
      <c r="B10" s="10" t="str">
        <f>LOOKUP(WEEKDAY(A10,2),Vorlagen!$B$1:$B$7,Vorlagen!$C$1:$C$7)</f>
        <v>Di</v>
      </c>
      <c r="C10" s="10"/>
      <c r="D10" s="9">
        <f>D9+1</f>
        <v>40458</v>
      </c>
      <c r="E10" s="10" t="str">
        <f>LOOKUP(WEEKDAY(D10,2),Vorlagen!$B$1:$B$7,Vorlagen!$C$1:$C$7)</f>
        <v>Do</v>
      </c>
      <c r="F10" s="10"/>
      <c r="G10" s="9">
        <f>G9+1</f>
        <v>40489</v>
      </c>
      <c r="H10" s="10" t="str">
        <f>LOOKUP(WEEKDAY(G10,2),Vorlagen!$B$1:$B$7,Vorlagen!$C$1:$C$7)</f>
        <v>So</v>
      </c>
      <c r="I10" s="10"/>
      <c r="J10" s="9">
        <f>J9+1</f>
        <v>40519</v>
      </c>
      <c r="K10" s="10" t="str">
        <f>LOOKUP(WEEKDAY(J10,2),Vorlagen!$B$1:$B$7,Vorlagen!$C$1:$C$7)</f>
        <v>Di</v>
      </c>
      <c r="L10" s="10"/>
      <c r="M10" s="9">
        <f>M9+1</f>
        <v>40550</v>
      </c>
      <c r="N10" s="10" t="str">
        <f>LOOKUP(WEEKDAY(M10,2),Vorlagen!$B$1:$B$7,Vorlagen!$C$1:$C$7)</f>
        <v>Fr</v>
      </c>
      <c r="O10" s="10"/>
      <c r="P10" s="9">
        <f>P9+1</f>
        <v>40581</v>
      </c>
      <c r="Q10" s="10" t="str">
        <f>LOOKUP(WEEKDAY(P10,2),Vorlagen!$B$1:$B$7,Vorlagen!$C$1:$C$7)</f>
        <v>Mo</v>
      </c>
      <c r="R10" s="11"/>
    </row>
    <row r="11" spans="1:18" s="4" customFormat="1" ht="27.75" customHeight="1">
      <c r="A11" s="9">
        <f>A10+1</f>
        <v>40429</v>
      </c>
      <c r="B11" s="10" t="str">
        <f>LOOKUP(WEEKDAY(A11,2),Vorlagen!$B$1:$B$7,Vorlagen!$C$1:$C$7)</f>
        <v>Mi</v>
      </c>
      <c r="C11" s="10"/>
      <c r="D11" s="9">
        <f>D10+1</f>
        <v>40459</v>
      </c>
      <c r="E11" s="10" t="str">
        <f>LOOKUP(WEEKDAY(D11,2),Vorlagen!$B$1:$B$7,Vorlagen!$C$1:$C$7)</f>
        <v>Fr</v>
      </c>
      <c r="F11" s="10"/>
      <c r="G11" s="9">
        <f>G10+1</f>
        <v>40490</v>
      </c>
      <c r="H11" s="10" t="str">
        <f>LOOKUP(WEEKDAY(G11,2),Vorlagen!$B$1:$B$7,Vorlagen!$C$1:$C$7)</f>
        <v>Mo</v>
      </c>
      <c r="I11" s="10"/>
      <c r="J11" s="9">
        <f>J10+1</f>
        <v>40520</v>
      </c>
      <c r="K11" s="10" t="str">
        <f>LOOKUP(WEEKDAY(J11,2),Vorlagen!$B$1:$B$7,Vorlagen!$C$1:$C$7)</f>
        <v>Mi</v>
      </c>
      <c r="L11" s="10"/>
      <c r="M11" s="9">
        <f>M10+1</f>
        <v>40551</v>
      </c>
      <c r="N11" s="10" t="str">
        <f>LOOKUP(WEEKDAY(M11,2),Vorlagen!$B$1:$B$7,Vorlagen!$C$1:$C$7)</f>
        <v>Sa</v>
      </c>
      <c r="O11" s="10"/>
      <c r="P11" s="9">
        <f>P10+1</f>
        <v>40582</v>
      </c>
      <c r="Q11" s="10" t="str">
        <f>LOOKUP(WEEKDAY(P11,2),Vorlagen!$B$1:$B$7,Vorlagen!$C$1:$C$7)</f>
        <v>Di</v>
      </c>
      <c r="R11" s="11"/>
    </row>
    <row r="12" spans="1:18" s="4" customFormat="1" ht="27.75" customHeight="1">
      <c r="A12" s="9">
        <f>A11+1</f>
        <v>40430</v>
      </c>
      <c r="B12" s="10" t="str">
        <f>LOOKUP(WEEKDAY(A12,2),Vorlagen!$B$1:$B$7,Vorlagen!$C$1:$C$7)</f>
        <v>Do</v>
      </c>
      <c r="C12" s="10"/>
      <c r="D12" s="9">
        <f>D11+1</f>
        <v>40460</v>
      </c>
      <c r="E12" s="10" t="str">
        <f>LOOKUP(WEEKDAY(D12,2),Vorlagen!$B$1:$B$7,Vorlagen!$C$1:$C$7)</f>
        <v>Sa</v>
      </c>
      <c r="F12" s="10"/>
      <c r="G12" s="9">
        <f>G11+1</f>
        <v>40491</v>
      </c>
      <c r="H12" s="10" t="str">
        <f>LOOKUP(WEEKDAY(G12,2),Vorlagen!$B$1:$B$7,Vorlagen!$C$1:$C$7)</f>
        <v>Di</v>
      </c>
      <c r="I12" s="10"/>
      <c r="J12" s="9">
        <f>J11+1</f>
        <v>40521</v>
      </c>
      <c r="K12" s="10" t="str">
        <f>LOOKUP(WEEKDAY(J12,2),Vorlagen!$B$1:$B$7,Vorlagen!$C$1:$C$7)</f>
        <v>Do</v>
      </c>
      <c r="L12" s="10"/>
      <c r="M12" s="9">
        <f>M11+1</f>
        <v>40552</v>
      </c>
      <c r="N12" s="10" t="str">
        <f>LOOKUP(WEEKDAY(M12,2),Vorlagen!$B$1:$B$7,Vorlagen!$C$1:$C$7)</f>
        <v>So</v>
      </c>
      <c r="O12" s="10"/>
      <c r="P12" s="9">
        <f>P11+1</f>
        <v>40583</v>
      </c>
      <c r="Q12" s="10" t="str">
        <f>LOOKUP(WEEKDAY(P12,2),Vorlagen!$B$1:$B$7,Vorlagen!$C$1:$C$7)</f>
        <v>Mi</v>
      </c>
      <c r="R12" s="11"/>
    </row>
    <row r="13" spans="1:18" s="4" customFormat="1" ht="27.75" customHeight="1">
      <c r="A13" s="9">
        <f>A12+1</f>
        <v>40431</v>
      </c>
      <c r="B13" s="10" t="str">
        <f>LOOKUP(WEEKDAY(A13,2),Vorlagen!$B$1:$B$7,Vorlagen!$C$1:$C$7)</f>
        <v>Fr</v>
      </c>
      <c r="C13" s="10"/>
      <c r="D13" s="9">
        <f>D12+1</f>
        <v>40461</v>
      </c>
      <c r="E13" s="10" t="str">
        <f>LOOKUP(WEEKDAY(D13,2),Vorlagen!$B$1:$B$7,Vorlagen!$C$1:$C$7)</f>
        <v>So</v>
      </c>
      <c r="F13" s="10"/>
      <c r="G13" s="9">
        <f>G12+1</f>
        <v>40492</v>
      </c>
      <c r="H13" s="10" t="str">
        <f>LOOKUP(WEEKDAY(G13,2),Vorlagen!$B$1:$B$7,Vorlagen!$C$1:$C$7)</f>
        <v>Mi</v>
      </c>
      <c r="I13" s="10"/>
      <c r="J13" s="9">
        <f>J12+1</f>
        <v>40522</v>
      </c>
      <c r="K13" s="10" t="str">
        <f>LOOKUP(WEEKDAY(J13,2),Vorlagen!$B$1:$B$7,Vorlagen!$C$1:$C$7)</f>
        <v>Fr</v>
      </c>
      <c r="L13" s="10"/>
      <c r="M13" s="9">
        <f>M12+1</f>
        <v>40553</v>
      </c>
      <c r="N13" s="10" t="str">
        <f>LOOKUP(WEEKDAY(M13,2),Vorlagen!$B$1:$B$7,Vorlagen!$C$1:$C$7)</f>
        <v>Mo</v>
      </c>
      <c r="O13" s="10"/>
      <c r="P13" s="9">
        <f>P12+1</f>
        <v>40584</v>
      </c>
      <c r="Q13" s="10" t="str">
        <f>LOOKUP(WEEKDAY(P13,2),Vorlagen!$B$1:$B$7,Vorlagen!$C$1:$C$7)</f>
        <v>Do</v>
      </c>
      <c r="R13" s="11"/>
    </row>
    <row r="14" spans="1:18" s="4" customFormat="1" ht="27.75" customHeight="1">
      <c r="A14" s="9">
        <f>A13+1</f>
        <v>40432</v>
      </c>
      <c r="B14" s="10" t="str">
        <f>LOOKUP(WEEKDAY(A14,2),Vorlagen!$B$1:$B$7,Vorlagen!$C$1:$C$7)</f>
        <v>Sa</v>
      </c>
      <c r="C14" s="10"/>
      <c r="D14" s="9">
        <f>D13+1</f>
        <v>40462</v>
      </c>
      <c r="E14" s="10" t="str">
        <f>LOOKUP(WEEKDAY(D14,2),Vorlagen!$B$1:$B$7,Vorlagen!$C$1:$C$7)</f>
        <v>Mo</v>
      </c>
      <c r="F14" s="10"/>
      <c r="G14" s="9">
        <f>G13+1</f>
        <v>40493</v>
      </c>
      <c r="H14" s="10" t="str">
        <f>LOOKUP(WEEKDAY(G14,2),Vorlagen!$B$1:$B$7,Vorlagen!$C$1:$C$7)</f>
        <v>Do</v>
      </c>
      <c r="I14" s="10"/>
      <c r="J14" s="9">
        <f>J13+1</f>
        <v>40523</v>
      </c>
      <c r="K14" s="10" t="str">
        <f>LOOKUP(WEEKDAY(J14,2),Vorlagen!$B$1:$B$7,Vorlagen!$C$1:$C$7)</f>
        <v>Sa</v>
      </c>
      <c r="L14" s="10"/>
      <c r="M14" s="9">
        <f>M13+1</f>
        <v>40554</v>
      </c>
      <c r="N14" s="10" t="str">
        <f>LOOKUP(WEEKDAY(M14,2),Vorlagen!$B$1:$B$7,Vorlagen!$C$1:$C$7)</f>
        <v>Di</v>
      </c>
      <c r="O14" s="10"/>
      <c r="P14" s="9">
        <f>P13+1</f>
        <v>40585</v>
      </c>
      <c r="Q14" s="10" t="str">
        <f>LOOKUP(WEEKDAY(P14,2),Vorlagen!$B$1:$B$7,Vorlagen!$C$1:$C$7)</f>
        <v>Fr</v>
      </c>
      <c r="R14" s="11"/>
    </row>
    <row r="15" spans="1:18" s="4" customFormat="1" ht="27.75" customHeight="1">
      <c r="A15" s="9">
        <f>A14+1</f>
        <v>40433</v>
      </c>
      <c r="B15" s="10" t="str">
        <f>LOOKUP(WEEKDAY(A15,2),Vorlagen!$B$1:$B$7,Vorlagen!$C$1:$C$7)</f>
        <v>So</v>
      </c>
      <c r="C15" s="10"/>
      <c r="D15" s="9">
        <f>D14+1</f>
        <v>40463</v>
      </c>
      <c r="E15" s="10" t="str">
        <f>LOOKUP(WEEKDAY(D15,2),Vorlagen!$B$1:$B$7,Vorlagen!$C$1:$C$7)</f>
        <v>Di</v>
      </c>
      <c r="F15" s="10"/>
      <c r="G15" s="9">
        <f>G14+1</f>
        <v>40494</v>
      </c>
      <c r="H15" s="10" t="str">
        <f>LOOKUP(WEEKDAY(G15,2),Vorlagen!$B$1:$B$7,Vorlagen!$C$1:$C$7)</f>
        <v>Fr</v>
      </c>
      <c r="I15" s="10"/>
      <c r="J15" s="9">
        <f>J14+1</f>
        <v>40524</v>
      </c>
      <c r="K15" s="10" t="str">
        <f>LOOKUP(WEEKDAY(J15,2),Vorlagen!$B$1:$B$7,Vorlagen!$C$1:$C$7)</f>
        <v>So</v>
      </c>
      <c r="L15" s="10"/>
      <c r="M15" s="9">
        <f>M14+1</f>
        <v>40555</v>
      </c>
      <c r="N15" s="10" t="str">
        <f>LOOKUP(WEEKDAY(M15,2),Vorlagen!$B$1:$B$7,Vorlagen!$C$1:$C$7)</f>
        <v>Mi</v>
      </c>
      <c r="O15" s="10"/>
      <c r="P15" s="9">
        <f>P14+1</f>
        <v>40586</v>
      </c>
      <c r="Q15" s="10" t="str">
        <f>LOOKUP(WEEKDAY(P15,2),Vorlagen!$B$1:$B$7,Vorlagen!$C$1:$C$7)</f>
        <v>Sa</v>
      </c>
      <c r="R15" s="11"/>
    </row>
    <row r="16" spans="1:18" s="4" customFormat="1" ht="27.75" customHeight="1">
      <c r="A16" s="9">
        <f>A15+1</f>
        <v>40434</v>
      </c>
      <c r="B16" s="10" t="str">
        <f>LOOKUP(WEEKDAY(A16,2),Vorlagen!$B$1:$B$7,Vorlagen!$C$1:$C$7)</f>
        <v>Mo</v>
      </c>
      <c r="C16" s="10"/>
      <c r="D16" s="9">
        <f>D15+1</f>
        <v>40464</v>
      </c>
      <c r="E16" s="10" t="str">
        <f>LOOKUP(WEEKDAY(D16,2),Vorlagen!$B$1:$B$7,Vorlagen!$C$1:$C$7)</f>
        <v>Mi</v>
      </c>
      <c r="F16" s="10"/>
      <c r="G16" s="9">
        <f>G15+1</f>
        <v>40495</v>
      </c>
      <c r="H16" s="10" t="str">
        <f>LOOKUP(WEEKDAY(G16,2),Vorlagen!$B$1:$B$7,Vorlagen!$C$1:$C$7)</f>
        <v>Sa</v>
      </c>
      <c r="I16" s="10"/>
      <c r="J16" s="9">
        <f>J15+1</f>
        <v>40525</v>
      </c>
      <c r="K16" s="10" t="str">
        <f>LOOKUP(WEEKDAY(J16,2),Vorlagen!$B$1:$B$7,Vorlagen!$C$1:$C$7)</f>
        <v>Mo</v>
      </c>
      <c r="L16" s="10"/>
      <c r="M16" s="9">
        <f>M15+1</f>
        <v>40556</v>
      </c>
      <c r="N16" s="10" t="str">
        <f>LOOKUP(WEEKDAY(M16,2),Vorlagen!$B$1:$B$7,Vorlagen!$C$1:$C$7)</f>
        <v>Do</v>
      </c>
      <c r="O16" s="10"/>
      <c r="P16" s="9">
        <f>P15+1</f>
        <v>40587</v>
      </c>
      <c r="Q16" s="10" t="str">
        <f>LOOKUP(WEEKDAY(P16,2),Vorlagen!$B$1:$B$7,Vorlagen!$C$1:$C$7)</f>
        <v>So</v>
      </c>
      <c r="R16" s="11"/>
    </row>
    <row r="17" spans="1:18" s="4" customFormat="1" ht="27.75" customHeight="1">
      <c r="A17" s="9">
        <f>A16+1</f>
        <v>40435</v>
      </c>
      <c r="B17" s="10" t="str">
        <f>LOOKUP(WEEKDAY(A17,2),Vorlagen!$B$1:$B$7,Vorlagen!$C$1:$C$7)</f>
        <v>Di</v>
      </c>
      <c r="C17" s="10"/>
      <c r="D17" s="9">
        <f>D16+1</f>
        <v>40465</v>
      </c>
      <c r="E17" s="10" t="str">
        <f>LOOKUP(WEEKDAY(D17,2),Vorlagen!$B$1:$B$7,Vorlagen!$C$1:$C$7)</f>
        <v>Do</v>
      </c>
      <c r="F17" s="10"/>
      <c r="G17" s="9">
        <f>G16+1</f>
        <v>40496</v>
      </c>
      <c r="H17" s="10" t="str">
        <f>LOOKUP(WEEKDAY(G17,2),Vorlagen!$B$1:$B$7,Vorlagen!$C$1:$C$7)</f>
        <v>So</v>
      </c>
      <c r="I17" s="10"/>
      <c r="J17" s="9">
        <f>J16+1</f>
        <v>40526</v>
      </c>
      <c r="K17" s="10" t="str">
        <f>LOOKUP(WEEKDAY(J17,2),Vorlagen!$B$1:$B$7,Vorlagen!$C$1:$C$7)</f>
        <v>Di</v>
      </c>
      <c r="L17" s="10"/>
      <c r="M17" s="9">
        <f>M16+1</f>
        <v>40557</v>
      </c>
      <c r="N17" s="10" t="str">
        <f>LOOKUP(WEEKDAY(M17,2),Vorlagen!$B$1:$B$7,Vorlagen!$C$1:$C$7)</f>
        <v>Fr</v>
      </c>
      <c r="O17" s="10"/>
      <c r="P17" s="9">
        <f>P16+1</f>
        <v>40588</v>
      </c>
      <c r="Q17" s="10" t="str">
        <f>LOOKUP(WEEKDAY(P17,2),Vorlagen!$B$1:$B$7,Vorlagen!$C$1:$C$7)</f>
        <v>Mo</v>
      </c>
      <c r="R17" s="11"/>
    </row>
    <row r="18" spans="1:18" s="4" customFormat="1" ht="27.75" customHeight="1">
      <c r="A18" s="9">
        <f>A17+1</f>
        <v>40436</v>
      </c>
      <c r="B18" s="10" t="str">
        <f>LOOKUP(WEEKDAY(A18,2),Vorlagen!$B$1:$B$7,Vorlagen!$C$1:$C$7)</f>
        <v>Mi</v>
      </c>
      <c r="C18" s="10"/>
      <c r="D18" s="9">
        <f>D17+1</f>
        <v>40466</v>
      </c>
      <c r="E18" s="10" t="str">
        <f>LOOKUP(WEEKDAY(D18,2),Vorlagen!$B$1:$B$7,Vorlagen!$C$1:$C$7)</f>
        <v>Fr</v>
      </c>
      <c r="F18" s="10"/>
      <c r="G18" s="9">
        <f>G17+1</f>
        <v>40497</v>
      </c>
      <c r="H18" s="10" t="str">
        <f>LOOKUP(WEEKDAY(G18,2),Vorlagen!$B$1:$B$7,Vorlagen!$C$1:$C$7)</f>
        <v>Mo</v>
      </c>
      <c r="I18" s="10"/>
      <c r="J18" s="9">
        <f>J17+1</f>
        <v>40527</v>
      </c>
      <c r="K18" s="10" t="str">
        <f>LOOKUP(WEEKDAY(J18,2),Vorlagen!$B$1:$B$7,Vorlagen!$C$1:$C$7)</f>
        <v>Mi</v>
      </c>
      <c r="L18" s="10"/>
      <c r="M18" s="9">
        <f>M17+1</f>
        <v>40558</v>
      </c>
      <c r="N18" s="10" t="str">
        <f>LOOKUP(WEEKDAY(M18,2),Vorlagen!$B$1:$B$7,Vorlagen!$C$1:$C$7)</f>
        <v>Sa</v>
      </c>
      <c r="O18" s="10"/>
      <c r="P18" s="9">
        <f>P17+1</f>
        <v>40589</v>
      </c>
      <c r="Q18" s="10" t="str">
        <f>LOOKUP(WEEKDAY(P18,2),Vorlagen!$B$1:$B$7,Vorlagen!$C$1:$C$7)</f>
        <v>Di</v>
      </c>
      <c r="R18" s="11"/>
    </row>
    <row r="19" spans="1:18" s="4" customFormat="1" ht="27.75" customHeight="1">
      <c r="A19" s="9">
        <f>A18+1</f>
        <v>40437</v>
      </c>
      <c r="B19" s="10" t="str">
        <f>LOOKUP(WEEKDAY(A19,2),Vorlagen!$B$1:$B$7,Vorlagen!$C$1:$C$7)</f>
        <v>Do</v>
      </c>
      <c r="C19" s="10"/>
      <c r="D19" s="9">
        <f>D18+1</f>
        <v>40467</v>
      </c>
      <c r="E19" s="10" t="str">
        <f>LOOKUP(WEEKDAY(D19,2),Vorlagen!$B$1:$B$7,Vorlagen!$C$1:$C$7)</f>
        <v>Sa</v>
      </c>
      <c r="F19" s="10"/>
      <c r="G19" s="9">
        <f>G18+1</f>
        <v>40498</v>
      </c>
      <c r="H19" s="10" t="str">
        <f>LOOKUP(WEEKDAY(G19,2),Vorlagen!$B$1:$B$7,Vorlagen!$C$1:$C$7)</f>
        <v>Di</v>
      </c>
      <c r="I19" s="10"/>
      <c r="J19" s="9">
        <f>J18+1</f>
        <v>40528</v>
      </c>
      <c r="K19" s="10" t="str">
        <f>LOOKUP(WEEKDAY(J19,2),Vorlagen!$B$1:$B$7,Vorlagen!$C$1:$C$7)</f>
        <v>Do</v>
      </c>
      <c r="L19" s="10"/>
      <c r="M19" s="9">
        <f>M18+1</f>
        <v>40559</v>
      </c>
      <c r="N19" s="10" t="str">
        <f>LOOKUP(WEEKDAY(M19,2),Vorlagen!$B$1:$B$7,Vorlagen!$C$1:$C$7)</f>
        <v>So</v>
      </c>
      <c r="O19" s="10"/>
      <c r="P19" s="9">
        <f>P18+1</f>
        <v>40590</v>
      </c>
      <c r="Q19" s="10" t="str">
        <f>LOOKUP(WEEKDAY(P19,2),Vorlagen!$B$1:$B$7,Vorlagen!$C$1:$C$7)</f>
        <v>Mi</v>
      </c>
      <c r="R19" s="11"/>
    </row>
    <row r="20" spans="1:18" s="4" customFormat="1" ht="27.75" customHeight="1">
      <c r="A20" s="9">
        <f>A19+1</f>
        <v>40438</v>
      </c>
      <c r="B20" s="10" t="str">
        <f>LOOKUP(WEEKDAY(A20,2),Vorlagen!$B$1:$B$7,Vorlagen!$C$1:$C$7)</f>
        <v>Fr</v>
      </c>
      <c r="C20" s="10"/>
      <c r="D20" s="9">
        <f>D19+1</f>
        <v>40468</v>
      </c>
      <c r="E20" s="10" t="str">
        <f>LOOKUP(WEEKDAY(D20,2),Vorlagen!$B$1:$B$7,Vorlagen!$C$1:$C$7)</f>
        <v>So</v>
      </c>
      <c r="F20" s="10"/>
      <c r="G20" s="9">
        <f>G19+1</f>
        <v>40499</v>
      </c>
      <c r="H20" s="10" t="str">
        <f>LOOKUP(WEEKDAY(G20,2),Vorlagen!$B$1:$B$7,Vorlagen!$C$1:$C$7)</f>
        <v>Mi</v>
      </c>
      <c r="I20" s="10"/>
      <c r="J20" s="9">
        <f>J19+1</f>
        <v>40529</v>
      </c>
      <c r="K20" s="10" t="str">
        <f>LOOKUP(WEEKDAY(J20,2),Vorlagen!$B$1:$B$7,Vorlagen!$C$1:$C$7)</f>
        <v>Fr</v>
      </c>
      <c r="L20" s="10"/>
      <c r="M20" s="9">
        <f>M19+1</f>
        <v>40560</v>
      </c>
      <c r="N20" s="10" t="str">
        <f>LOOKUP(WEEKDAY(M20,2),Vorlagen!$B$1:$B$7,Vorlagen!$C$1:$C$7)</f>
        <v>Mo</v>
      </c>
      <c r="O20" s="10"/>
      <c r="P20" s="9">
        <f>P19+1</f>
        <v>40591</v>
      </c>
      <c r="Q20" s="10" t="str">
        <f>LOOKUP(WEEKDAY(P20,2),Vorlagen!$B$1:$B$7,Vorlagen!$C$1:$C$7)</f>
        <v>Do</v>
      </c>
      <c r="R20" s="11"/>
    </row>
    <row r="21" spans="1:18" s="4" customFormat="1" ht="27.75" customHeight="1">
      <c r="A21" s="9">
        <f>A20+1</f>
        <v>40439</v>
      </c>
      <c r="B21" s="10" t="str">
        <f>LOOKUP(WEEKDAY(A21,2),Vorlagen!$B$1:$B$7,Vorlagen!$C$1:$C$7)</f>
        <v>Sa</v>
      </c>
      <c r="C21" s="10"/>
      <c r="D21" s="9">
        <f>D20+1</f>
        <v>40469</v>
      </c>
      <c r="E21" s="10" t="str">
        <f>LOOKUP(WEEKDAY(D21,2),Vorlagen!$B$1:$B$7,Vorlagen!$C$1:$C$7)</f>
        <v>Mo</v>
      </c>
      <c r="F21" s="10"/>
      <c r="G21" s="9">
        <f>G20+1</f>
        <v>40500</v>
      </c>
      <c r="H21" s="10" t="str">
        <f>LOOKUP(WEEKDAY(G21,2),Vorlagen!$B$1:$B$7,Vorlagen!$C$1:$C$7)</f>
        <v>Do</v>
      </c>
      <c r="I21" s="10"/>
      <c r="J21" s="9">
        <f>J20+1</f>
        <v>40530</v>
      </c>
      <c r="K21" s="10" t="str">
        <f>LOOKUP(WEEKDAY(J21,2),Vorlagen!$B$1:$B$7,Vorlagen!$C$1:$C$7)</f>
        <v>Sa</v>
      </c>
      <c r="L21" s="10"/>
      <c r="M21" s="9">
        <f>M20+1</f>
        <v>40561</v>
      </c>
      <c r="N21" s="10" t="str">
        <f>LOOKUP(WEEKDAY(M21,2),Vorlagen!$B$1:$B$7,Vorlagen!$C$1:$C$7)</f>
        <v>Di</v>
      </c>
      <c r="O21" s="10"/>
      <c r="P21" s="9">
        <f>P20+1</f>
        <v>40592</v>
      </c>
      <c r="Q21" s="10" t="str">
        <f>LOOKUP(WEEKDAY(P21,2),Vorlagen!$B$1:$B$7,Vorlagen!$C$1:$C$7)</f>
        <v>Fr</v>
      </c>
      <c r="R21" s="11"/>
    </row>
    <row r="22" spans="1:18" s="4" customFormat="1" ht="27.75" customHeight="1">
      <c r="A22" s="9">
        <f>A21+1</f>
        <v>40440</v>
      </c>
      <c r="B22" s="10" t="str">
        <f>LOOKUP(WEEKDAY(A22,2),Vorlagen!$B$1:$B$7,Vorlagen!$C$1:$C$7)</f>
        <v>So</v>
      </c>
      <c r="C22" s="10"/>
      <c r="D22" s="9">
        <f>D21+1</f>
        <v>40470</v>
      </c>
      <c r="E22" s="10" t="str">
        <f>LOOKUP(WEEKDAY(D22,2),Vorlagen!$B$1:$B$7,Vorlagen!$C$1:$C$7)</f>
        <v>Di</v>
      </c>
      <c r="F22" s="10"/>
      <c r="G22" s="9">
        <f>G21+1</f>
        <v>40501</v>
      </c>
      <c r="H22" s="10" t="str">
        <f>LOOKUP(WEEKDAY(G22,2),Vorlagen!$B$1:$B$7,Vorlagen!$C$1:$C$7)</f>
        <v>Fr</v>
      </c>
      <c r="I22" s="10"/>
      <c r="J22" s="9">
        <f>J21+1</f>
        <v>40531</v>
      </c>
      <c r="K22" s="10" t="str">
        <f>LOOKUP(WEEKDAY(J22,2),Vorlagen!$B$1:$B$7,Vorlagen!$C$1:$C$7)</f>
        <v>So</v>
      </c>
      <c r="L22" s="10"/>
      <c r="M22" s="9">
        <f>M21+1</f>
        <v>40562</v>
      </c>
      <c r="N22" s="10" t="str">
        <f>LOOKUP(WEEKDAY(M22,2),Vorlagen!$B$1:$B$7,Vorlagen!$C$1:$C$7)</f>
        <v>Mi</v>
      </c>
      <c r="O22" s="10"/>
      <c r="P22" s="9">
        <f>P21+1</f>
        <v>40593</v>
      </c>
      <c r="Q22" s="10" t="str">
        <f>LOOKUP(WEEKDAY(P22,2),Vorlagen!$B$1:$B$7,Vorlagen!$C$1:$C$7)</f>
        <v>Sa</v>
      </c>
      <c r="R22" s="11"/>
    </row>
    <row r="23" spans="1:18" s="4" customFormat="1" ht="27.75" customHeight="1">
      <c r="A23" s="9">
        <f>A22+1</f>
        <v>40441</v>
      </c>
      <c r="B23" s="10" t="str">
        <f>LOOKUP(WEEKDAY(A23,2),Vorlagen!$B$1:$B$7,Vorlagen!$C$1:$C$7)</f>
        <v>Mo</v>
      </c>
      <c r="C23" s="10"/>
      <c r="D23" s="9">
        <f>D22+1</f>
        <v>40471</v>
      </c>
      <c r="E23" s="10" t="str">
        <f>LOOKUP(WEEKDAY(D23,2),Vorlagen!$B$1:$B$7,Vorlagen!$C$1:$C$7)</f>
        <v>Mi</v>
      </c>
      <c r="F23" s="10"/>
      <c r="G23" s="9">
        <f>G22+1</f>
        <v>40502</v>
      </c>
      <c r="H23" s="10" t="str">
        <f>LOOKUP(WEEKDAY(G23,2),Vorlagen!$B$1:$B$7,Vorlagen!$C$1:$C$7)</f>
        <v>Sa</v>
      </c>
      <c r="I23" s="10"/>
      <c r="J23" s="9">
        <f>J22+1</f>
        <v>40532</v>
      </c>
      <c r="K23" s="10" t="str">
        <f>LOOKUP(WEEKDAY(J23,2),Vorlagen!$B$1:$B$7,Vorlagen!$C$1:$C$7)</f>
        <v>Mo</v>
      </c>
      <c r="L23" s="10"/>
      <c r="M23" s="9">
        <f>M22+1</f>
        <v>40563</v>
      </c>
      <c r="N23" s="10" t="str">
        <f>LOOKUP(WEEKDAY(M23,2),Vorlagen!$B$1:$B$7,Vorlagen!$C$1:$C$7)</f>
        <v>Do</v>
      </c>
      <c r="O23" s="10"/>
      <c r="P23" s="9">
        <f>P22+1</f>
        <v>40594</v>
      </c>
      <c r="Q23" s="10" t="str">
        <f>LOOKUP(WEEKDAY(P23,2),Vorlagen!$B$1:$B$7,Vorlagen!$C$1:$C$7)</f>
        <v>So</v>
      </c>
      <c r="R23" s="11"/>
    </row>
    <row r="24" spans="1:18" s="4" customFormat="1" ht="27.75" customHeight="1">
      <c r="A24" s="9">
        <f>A23+1</f>
        <v>40442</v>
      </c>
      <c r="B24" s="10" t="str">
        <f>LOOKUP(WEEKDAY(A24,2),Vorlagen!$B$1:$B$7,Vorlagen!$C$1:$C$7)</f>
        <v>Di</v>
      </c>
      <c r="C24" s="10"/>
      <c r="D24" s="9">
        <f>D23+1</f>
        <v>40472</v>
      </c>
      <c r="E24" s="10" t="str">
        <f>LOOKUP(WEEKDAY(D24,2),Vorlagen!$B$1:$B$7,Vorlagen!$C$1:$C$7)</f>
        <v>Do</v>
      </c>
      <c r="F24" s="10"/>
      <c r="G24" s="9">
        <f>G23+1</f>
        <v>40503</v>
      </c>
      <c r="H24" s="10" t="str">
        <f>LOOKUP(WEEKDAY(G24,2),Vorlagen!$B$1:$B$7,Vorlagen!$C$1:$C$7)</f>
        <v>So</v>
      </c>
      <c r="I24" s="10"/>
      <c r="J24" s="9">
        <f>J23+1</f>
        <v>40533</v>
      </c>
      <c r="K24" s="10" t="str">
        <f>LOOKUP(WEEKDAY(J24,2),Vorlagen!$B$1:$B$7,Vorlagen!$C$1:$C$7)</f>
        <v>Di</v>
      </c>
      <c r="L24" s="10"/>
      <c r="M24" s="9">
        <f>M23+1</f>
        <v>40564</v>
      </c>
      <c r="N24" s="10" t="str">
        <f>LOOKUP(WEEKDAY(M24,2),Vorlagen!$B$1:$B$7,Vorlagen!$C$1:$C$7)</f>
        <v>Fr</v>
      </c>
      <c r="O24" s="10"/>
      <c r="P24" s="9">
        <f>P23+1</f>
        <v>40595</v>
      </c>
      <c r="Q24" s="10" t="str">
        <f>LOOKUP(WEEKDAY(P24,2),Vorlagen!$B$1:$B$7,Vorlagen!$C$1:$C$7)</f>
        <v>Mo</v>
      </c>
      <c r="R24" s="11"/>
    </row>
    <row r="25" spans="1:18" s="4" customFormat="1" ht="27.75" customHeight="1">
      <c r="A25" s="9">
        <f>A24+1</f>
        <v>40443</v>
      </c>
      <c r="B25" s="10" t="str">
        <f>LOOKUP(WEEKDAY(A25,2),Vorlagen!$B$1:$B$7,Vorlagen!$C$1:$C$7)</f>
        <v>Mi</v>
      </c>
      <c r="C25" s="10"/>
      <c r="D25" s="9">
        <f>D24+1</f>
        <v>40473</v>
      </c>
      <c r="E25" s="10" t="str">
        <f>LOOKUP(WEEKDAY(D25,2),Vorlagen!$B$1:$B$7,Vorlagen!$C$1:$C$7)</f>
        <v>Fr</v>
      </c>
      <c r="F25" s="10"/>
      <c r="G25" s="9">
        <f>G24+1</f>
        <v>40504</v>
      </c>
      <c r="H25" s="10" t="str">
        <f>LOOKUP(WEEKDAY(G25,2),Vorlagen!$B$1:$B$7,Vorlagen!$C$1:$C$7)</f>
        <v>Mo</v>
      </c>
      <c r="I25" s="10"/>
      <c r="J25" s="9">
        <f>J24+1</f>
        <v>40534</v>
      </c>
      <c r="K25" s="10" t="str">
        <f>LOOKUP(WEEKDAY(J25,2),Vorlagen!$B$1:$B$7,Vorlagen!$C$1:$C$7)</f>
        <v>Mi</v>
      </c>
      <c r="L25" s="10"/>
      <c r="M25" s="9">
        <f>M24+1</f>
        <v>40565</v>
      </c>
      <c r="N25" s="10" t="str">
        <f>LOOKUP(WEEKDAY(M25,2),Vorlagen!$B$1:$B$7,Vorlagen!$C$1:$C$7)</f>
        <v>Sa</v>
      </c>
      <c r="O25" s="10"/>
      <c r="P25" s="9">
        <f>P24+1</f>
        <v>40596</v>
      </c>
      <c r="Q25" s="10" t="str">
        <f>LOOKUP(WEEKDAY(P25,2),Vorlagen!$B$1:$B$7,Vorlagen!$C$1:$C$7)</f>
        <v>Di</v>
      </c>
      <c r="R25" s="11"/>
    </row>
    <row r="26" spans="1:18" s="4" customFormat="1" ht="27.75" customHeight="1">
      <c r="A26" s="9">
        <f>A25+1</f>
        <v>40444</v>
      </c>
      <c r="B26" s="10" t="str">
        <f>LOOKUP(WEEKDAY(A26,2),Vorlagen!$B$1:$B$7,Vorlagen!$C$1:$C$7)</f>
        <v>Do</v>
      </c>
      <c r="C26" s="10"/>
      <c r="D26" s="9">
        <f>D25+1</f>
        <v>40474</v>
      </c>
      <c r="E26" s="10" t="str">
        <f>LOOKUP(WEEKDAY(D26,2),Vorlagen!$B$1:$B$7,Vorlagen!$C$1:$C$7)</f>
        <v>Sa</v>
      </c>
      <c r="F26" s="10"/>
      <c r="G26" s="9">
        <f>G25+1</f>
        <v>40505</v>
      </c>
      <c r="H26" s="10" t="str">
        <f>LOOKUP(WEEKDAY(G26,2),Vorlagen!$B$1:$B$7,Vorlagen!$C$1:$C$7)</f>
        <v>Di</v>
      </c>
      <c r="I26" s="10"/>
      <c r="J26" s="9">
        <f>J25+1</f>
        <v>40535</v>
      </c>
      <c r="K26" s="10" t="str">
        <f>LOOKUP(WEEKDAY(J26,2),Vorlagen!$B$1:$B$7,Vorlagen!$C$1:$C$7)</f>
        <v>Do</v>
      </c>
      <c r="L26" s="10"/>
      <c r="M26" s="9">
        <f>M25+1</f>
        <v>40566</v>
      </c>
      <c r="N26" s="10" t="str">
        <f>LOOKUP(WEEKDAY(M26,2),Vorlagen!$B$1:$B$7,Vorlagen!$C$1:$C$7)</f>
        <v>So</v>
      </c>
      <c r="O26" s="10"/>
      <c r="P26" s="9">
        <f>P25+1</f>
        <v>40597</v>
      </c>
      <c r="Q26" s="10" t="str">
        <f>LOOKUP(WEEKDAY(P26,2),Vorlagen!$B$1:$B$7,Vorlagen!$C$1:$C$7)</f>
        <v>Mi</v>
      </c>
      <c r="R26" s="11"/>
    </row>
    <row r="27" spans="1:18" s="4" customFormat="1" ht="27.75" customHeight="1">
      <c r="A27" s="9">
        <f>A26+1</f>
        <v>40445</v>
      </c>
      <c r="B27" s="10" t="str">
        <f>LOOKUP(WEEKDAY(A27,2),Vorlagen!$B$1:$B$7,Vorlagen!$C$1:$C$7)</f>
        <v>Fr</v>
      </c>
      <c r="C27" s="10"/>
      <c r="D27" s="9">
        <f>D26+1</f>
        <v>40475</v>
      </c>
      <c r="E27" s="10" t="str">
        <f>LOOKUP(WEEKDAY(D27,2),Vorlagen!$B$1:$B$7,Vorlagen!$C$1:$C$7)</f>
        <v>So</v>
      </c>
      <c r="F27" s="10"/>
      <c r="G27" s="9">
        <f>G26+1</f>
        <v>40506</v>
      </c>
      <c r="H27" s="10" t="str">
        <f>LOOKUP(WEEKDAY(G27,2),Vorlagen!$B$1:$B$7,Vorlagen!$C$1:$C$7)</f>
        <v>Mi</v>
      </c>
      <c r="I27" s="10"/>
      <c r="J27" s="9">
        <f>J26+1</f>
        <v>40536</v>
      </c>
      <c r="K27" s="10" t="str">
        <f>LOOKUP(WEEKDAY(J27,2),Vorlagen!$B$1:$B$7,Vorlagen!$C$1:$C$7)</f>
        <v>Fr</v>
      </c>
      <c r="L27" s="10"/>
      <c r="M27" s="9">
        <f>M26+1</f>
        <v>40567</v>
      </c>
      <c r="N27" s="10" t="str">
        <f>LOOKUP(WEEKDAY(M27,2),Vorlagen!$B$1:$B$7,Vorlagen!$C$1:$C$7)</f>
        <v>Mo</v>
      </c>
      <c r="O27" s="10"/>
      <c r="P27" s="9">
        <f>P26+1</f>
        <v>40598</v>
      </c>
      <c r="Q27" s="10" t="str">
        <f>LOOKUP(WEEKDAY(P27,2),Vorlagen!$B$1:$B$7,Vorlagen!$C$1:$C$7)</f>
        <v>Do</v>
      </c>
      <c r="R27" s="11"/>
    </row>
    <row r="28" spans="1:18" s="4" customFormat="1" ht="27.75" customHeight="1">
      <c r="A28" s="9">
        <f>A27+1</f>
        <v>40446</v>
      </c>
      <c r="B28" s="10" t="str">
        <f>LOOKUP(WEEKDAY(A28,2),Vorlagen!$B$1:$B$7,Vorlagen!$C$1:$C$7)</f>
        <v>Sa</v>
      </c>
      <c r="C28" s="10"/>
      <c r="D28" s="9">
        <f>D27+1</f>
        <v>40476</v>
      </c>
      <c r="E28" s="10" t="str">
        <f>LOOKUP(WEEKDAY(D28,2),Vorlagen!$B$1:$B$7,Vorlagen!$C$1:$C$7)</f>
        <v>Mo</v>
      </c>
      <c r="F28" s="10"/>
      <c r="G28" s="9">
        <f>G27+1</f>
        <v>40507</v>
      </c>
      <c r="H28" s="10" t="str">
        <f>LOOKUP(WEEKDAY(G28,2),Vorlagen!$B$1:$B$7,Vorlagen!$C$1:$C$7)</f>
        <v>Do</v>
      </c>
      <c r="I28" s="10"/>
      <c r="J28" s="9">
        <f>J27+1</f>
        <v>40537</v>
      </c>
      <c r="K28" s="10" t="str">
        <f>LOOKUP(WEEKDAY(J28,2),Vorlagen!$B$1:$B$7,Vorlagen!$C$1:$C$7)</f>
        <v>Sa</v>
      </c>
      <c r="L28" s="10"/>
      <c r="M28" s="9">
        <f>M27+1</f>
        <v>40568</v>
      </c>
      <c r="N28" s="10" t="str">
        <f>LOOKUP(WEEKDAY(M28,2),Vorlagen!$B$1:$B$7,Vorlagen!$C$1:$C$7)</f>
        <v>Di</v>
      </c>
      <c r="O28" s="10"/>
      <c r="P28" s="9">
        <f>P27+1</f>
        <v>40599</v>
      </c>
      <c r="Q28" s="10" t="str">
        <f>LOOKUP(WEEKDAY(P28,2),Vorlagen!$B$1:$B$7,Vorlagen!$C$1:$C$7)</f>
        <v>Fr</v>
      </c>
      <c r="R28" s="11"/>
    </row>
    <row r="29" spans="1:18" s="4" customFormat="1" ht="27.75" customHeight="1">
      <c r="A29" s="9">
        <f>A28+1</f>
        <v>40447</v>
      </c>
      <c r="B29" s="10" t="str">
        <f>LOOKUP(WEEKDAY(A29,2),Vorlagen!$B$1:$B$7,Vorlagen!$C$1:$C$7)</f>
        <v>So</v>
      </c>
      <c r="C29" s="10"/>
      <c r="D29" s="9">
        <f>D28+1</f>
        <v>40477</v>
      </c>
      <c r="E29" s="10" t="str">
        <f>LOOKUP(WEEKDAY(D29,2),Vorlagen!$B$1:$B$7,Vorlagen!$C$1:$C$7)</f>
        <v>Di</v>
      </c>
      <c r="F29" s="10"/>
      <c r="G29" s="9">
        <f>G28+1</f>
        <v>40508</v>
      </c>
      <c r="H29" s="10" t="str">
        <f>LOOKUP(WEEKDAY(G29,2),Vorlagen!$B$1:$B$7,Vorlagen!$C$1:$C$7)</f>
        <v>Fr</v>
      </c>
      <c r="I29" s="10"/>
      <c r="J29" s="9">
        <f>J28+1</f>
        <v>40538</v>
      </c>
      <c r="K29" s="10" t="str">
        <f>LOOKUP(WEEKDAY(J29,2),Vorlagen!$B$1:$B$7,Vorlagen!$C$1:$C$7)</f>
        <v>So</v>
      </c>
      <c r="L29" s="10"/>
      <c r="M29" s="9">
        <f>M28+1</f>
        <v>40569</v>
      </c>
      <c r="N29" s="10" t="str">
        <f>LOOKUP(WEEKDAY(M29,2),Vorlagen!$B$1:$B$7,Vorlagen!$C$1:$C$7)</f>
        <v>Mi</v>
      </c>
      <c r="O29" s="10"/>
      <c r="P29" s="9">
        <f>P28+1</f>
        <v>40600</v>
      </c>
      <c r="Q29" s="10" t="str">
        <f>LOOKUP(WEEKDAY(P29,2),Vorlagen!$B$1:$B$7,Vorlagen!$C$1:$C$7)</f>
        <v>Sa</v>
      </c>
      <c r="R29" s="11"/>
    </row>
    <row r="30" spans="1:18" s="4" customFormat="1" ht="27.75" customHeight="1">
      <c r="A30" s="9">
        <f>A29+1</f>
        <v>40448</v>
      </c>
      <c r="B30" s="10" t="str">
        <f>LOOKUP(WEEKDAY(A30,2),Vorlagen!$B$1:$B$7,Vorlagen!$C$1:$C$7)</f>
        <v>Mo</v>
      </c>
      <c r="C30" s="10"/>
      <c r="D30" s="9">
        <f>D29+1</f>
        <v>40478</v>
      </c>
      <c r="E30" s="10" t="str">
        <f>LOOKUP(WEEKDAY(D30,2),Vorlagen!$B$1:$B$7,Vorlagen!$C$1:$C$7)</f>
        <v>Mi</v>
      </c>
      <c r="F30" s="10"/>
      <c r="G30" s="9">
        <f>G29+1</f>
        <v>40509</v>
      </c>
      <c r="H30" s="10" t="str">
        <f>LOOKUP(WEEKDAY(G30,2),Vorlagen!$B$1:$B$7,Vorlagen!$C$1:$C$7)</f>
        <v>Sa</v>
      </c>
      <c r="I30" s="10"/>
      <c r="J30" s="9">
        <f>J29+1</f>
        <v>40539</v>
      </c>
      <c r="K30" s="10" t="str">
        <f>LOOKUP(WEEKDAY(J30,2),Vorlagen!$B$1:$B$7,Vorlagen!$C$1:$C$7)</f>
        <v>Mo</v>
      </c>
      <c r="L30" s="10"/>
      <c r="M30" s="9">
        <f>M29+1</f>
        <v>40570</v>
      </c>
      <c r="N30" s="10" t="str">
        <f>LOOKUP(WEEKDAY(M30,2),Vorlagen!$B$1:$B$7,Vorlagen!$C$1:$C$7)</f>
        <v>Do</v>
      </c>
      <c r="O30" s="10"/>
      <c r="P30" s="9">
        <f>P29+1</f>
        <v>40601</v>
      </c>
      <c r="Q30" s="10" t="str">
        <f>LOOKUP(WEEKDAY(P30,2),Vorlagen!$B$1:$B$7,Vorlagen!$C$1:$C$7)</f>
        <v>So</v>
      </c>
      <c r="R30" s="11"/>
    </row>
    <row r="31" spans="1:18" s="4" customFormat="1" ht="27.75" customHeight="1">
      <c r="A31" s="9">
        <f>A30+1</f>
        <v>40449</v>
      </c>
      <c r="B31" s="10" t="str">
        <f>LOOKUP(WEEKDAY(A31,2),Vorlagen!$B$1:$B$7,Vorlagen!$C$1:$C$7)</f>
        <v>Di</v>
      </c>
      <c r="C31" s="10"/>
      <c r="D31" s="9">
        <f>D30+1</f>
        <v>40479</v>
      </c>
      <c r="E31" s="10" t="str">
        <f>LOOKUP(WEEKDAY(D31,2),Vorlagen!$B$1:$B$7,Vorlagen!$C$1:$C$7)</f>
        <v>Do</v>
      </c>
      <c r="F31" s="10"/>
      <c r="G31" s="9">
        <f>G30+1</f>
        <v>40510</v>
      </c>
      <c r="H31" s="10" t="str">
        <f>LOOKUP(WEEKDAY(G31,2),Vorlagen!$B$1:$B$7,Vorlagen!$C$1:$C$7)</f>
        <v>So</v>
      </c>
      <c r="I31" s="10"/>
      <c r="J31" s="9">
        <f>J30+1</f>
        <v>40540</v>
      </c>
      <c r="K31" s="10" t="str">
        <f>LOOKUP(WEEKDAY(J31,2),Vorlagen!$B$1:$B$7,Vorlagen!$C$1:$C$7)</f>
        <v>Di</v>
      </c>
      <c r="L31" s="10"/>
      <c r="M31" s="9">
        <f>M30+1</f>
        <v>40571</v>
      </c>
      <c r="N31" s="10" t="str">
        <f>LOOKUP(WEEKDAY(M31,2),Vorlagen!$B$1:$B$7,Vorlagen!$C$1:$C$7)</f>
        <v>Fr</v>
      </c>
      <c r="O31" s="10"/>
      <c r="P31" s="9">
        <f>P30+1</f>
        <v>40602</v>
      </c>
      <c r="Q31" s="10" t="str">
        <f>LOOKUP(WEEKDAY(P31,2),Vorlagen!$B$1:$B$7,Vorlagen!$C$1:$C$7)</f>
        <v>Mo</v>
      </c>
      <c r="R31" s="11"/>
    </row>
    <row r="32" spans="1:18" s="4" customFormat="1" ht="27.75" customHeight="1">
      <c r="A32" s="9">
        <f>A31+1</f>
        <v>40450</v>
      </c>
      <c r="B32" s="10" t="str">
        <f>LOOKUP(WEEKDAY(A32,2),Vorlagen!$B$1:$B$7,Vorlagen!$C$1:$C$7)</f>
        <v>Mi</v>
      </c>
      <c r="C32" s="10"/>
      <c r="D32" s="9">
        <f>D31+1</f>
        <v>40480</v>
      </c>
      <c r="E32" s="10" t="str">
        <f>LOOKUP(WEEKDAY(D32,2),Vorlagen!$B$1:$B$7,Vorlagen!$C$1:$C$7)</f>
        <v>Fr</v>
      </c>
      <c r="F32" s="10"/>
      <c r="G32" s="9">
        <f>G31+1</f>
        <v>40511</v>
      </c>
      <c r="H32" s="10" t="str">
        <f>LOOKUP(WEEKDAY(G32,2),Vorlagen!$B$1:$B$7,Vorlagen!$C$1:$C$7)</f>
        <v>Mo</v>
      </c>
      <c r="I32" s="10"/>
      <c r="J32" s="9">
        <f>J31+1</f>
        <v>40541</v>
      </c>
      <c r="K32" s="10" t="str">
        <f>LOOKUP(WEEKDAY(J32,2),Vorlagen!$B$1:$B$7,Vorlagen!$C$1:$C$7)</f>
        <v>Mi</v>
      </c>
      <c r="L32" s="10"/>
      <c r="M32" s="9">
        <f>M31+1</f>
        <v>40572</v>
      </c>
      <c r="N32" s="10" t="str">
        <f>LOOKUP(WEEKDAY(M32,2),Vorlagen!$B$1:$B$7,Vorlagen!$C$1:$C$7)</f>
        <v>Sa</v>
      </c>
      <c r="O32" s="10"/>
      <c r="P32" s="9"/>
      <c r="Q32" s="10"/>
      <c r="R32" s="11"/>
    </row>
    <row r="33" spans="1:18" s="4" customFormat="1" ht="27.75" customHeight="1">
      <c r="A33" s="9">
        <f>A32+1</f>
        <v>40451</v>
      </c>
      <c r="B33" s="10" t="str">
        <f>LOOKUP(WEEKDAY(A33,2),Vorlagen!$B$1:$B$7,Vorlagen!$C$1:$C$7)</f>
        <v>Do</v>
      </c>
      <c r="C33" s="10"/>
      <c r="D33" s="9">
        <f>D32+1</f>
        <v>40481</v>
      </c>
      <c r="E33" s="10" t="str">
        <f>LOOKUP(WEEKDAY(D33,2),Vorlagen!$B$1:$B$7,Vorlagen!$C$1:$C$7)</f>
        <v>Sa</v>
      </c>
      <c r="F33" s="10"/>
      <c r="G33" s="9">
        <f>G32+1</f>
        <v>40512</v>
      </c>
      <c r="H33" s="10" t="str">
        <f>LOOKUP(WEEKDAY(G33,2),Vorlagen!$B$1:$B$7,Vorlagen!$C$1:$C$7)</f>
        <v>Di</v>
      </c>
      <c r="I33" s="10"/>
      <c r="J33" s="9">
        <f>J32+1</f>
        <v>40542</v>
      </c>
      <c r="K33" s="10" t="str">
        <f>LOOKUP(WEEKDAY(J33,2),Vorlagen!$B$1:$B$7,Vorlagen!$C$1:$C$7)</f>
        <v>Do</v>
      </c>
      <c r="L33" s="10"/>
      <c r="M33" s="9">
        <f>M32+1</f>
        <v>40573</v>
      </c>
      <c r="N33" s="10" t="str">
        <f>LOOKUP(WEEKDAY(M33,2),Vorlagen!$B$1:$B$7,Vorlagen!$C$1:$C$7)</f>
        <v>So</v>
      </c>
      <c r="O33" s="10"/>
      <c r="P33" s="9"/>
      <c r="Q33" s="10"/>
      <c r="R33" s="11"/>
    </row>
    <row r="34" spans="1:18" s="4" customFormat="1" ht="27.75" customHeight="1">
      <c r="A34" s="9"/>
      <c r="B34" s="10"/>
      <c r="C34" s="10"/>
      <c r="D34" s="9">
        <f>D33+1</f>
        <v>40482</v>
      </c>
      <c r="E34" s="10" t="str">
        <f>LOOKUP(WEEKDAY(D34,2),Vorlagen!$B$1:$B$7,Vorlagen!$C$1:$C$7)</f>
        <v>So</v>
      </c>
      <c r="F34" s="10"/>
      <c r="G34" s="9"/>
      <c r="H34" s="10"/>
      <c r="I34" s="10"/>
      <c r="J34" s="9">
        <f>J33+1</f>
        <v>40543</v>
      </c>
      <c r="K34" s="10" t="str">
        <f>LOOKUP(WEEKDAY(J34,2),Vorlagen!$B$1:$B$7,Vorlagen!$C$1:$C$7)</f>
        <v>Fr</v>
      </c>
      <c r="L34" s="10"/>
      <c r="M34" s="9">
        <f>M33+1</f>
        <v>40574</v>
      </c>
      <c r="N34" s="10" t="str">
        <f>LOOKUP(WEEKDAY(M34,2),Vorlagen!$B$1:$B$7,Vorlagen!$C$1:$C$7)</f>
        <v>Mo</v>
      </c>
      <c r="O34" s="10"/>
      <c r="P34" s="9"/>
      <c r="Q34" s="10"/>
      <c r="R34" s="11"/>
    </row>
    <row r="35" spans="1:18" ht="12.75">
      <c r="A35" s="12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8">
    <mergeCell ref="A1:R1"/>
    <mergeCell ref="A3:C3"/>
    <mergeCell ref="D3:F3"/>
    <mergeCell ref="G3:I3"/>
    <mergeCell ref="J3:L3"/>
    <mergeCell ref="M3:O3"/>
    <mergeCell ref="P3:R3"/>
    <mergeCell ref="A35:R35"/>
  </mergeCells>
  <conditionalFormatting sqref="A4:A34 D4:D34 G4:G34 J4:J34 M4:M34 P4:P34">
    <cfRule type="expression" priority="1" dxfId="0" stopIfTrue="1">
      <formula>AND(A4&gt;=VLOOKUP(A4,Vorlagen!$A$10:$C$28,1,1),A4&lt;=VLOOKUP(A4,Vorlagen!$A$10:$C$28,2,1))</formula>
    </cfRule>
    <cfRule type="expression" priority="2" dxfId="0" stopIfTrue="1">
      <formula>OR(B4="Sa",B4="So")</formula>
    </cfRule>
  </conditionalFormatting>
  <conditionalFormatting sqref="B4:B34 E4:E34 H4:H34 K4:K34 N4:N34 Q4:Q34">
    <cfRule type="expression" priority="3" dxfId="0" stopIfTrue="1">
      <formula>AND(A4&gt;=VLOOKUP(A4,Vorlagen!$A$10:$C$28,1,1),A4&lt;=VLOOKUP(A4,Vorlagen!$A$10:$C$28,2,1))</formula>
    </cfRule>
    <cfRule type="expression" priority="4" dxfId="0" stopIfTrue="1">
      <formula>OR(B4="Sa",B4="So")</formula>
    </cfRule>
  </conditionalFormatting>
  <conditionalFormatting sqref="C4:C34 F4:F34 I4:I34 L4:L34 O4:O34 R4:R34">
    <cfRule type="expression" priority="5" dxfId="0" stopIfTrue="1">
      <formula>AND(A4&gt;=VLOOKUP(A4,Vorlagen!$A$10:$C$28,1,1),A4&lt;=VLOOKUP(A4,Vorlagen!$A$10:$C$28,2,1))</formula>
    </cfRule>
    <cfRule type="expression" priority="6" dxfId="0" stopIfTrue="1">
      <formula>OR(B4="Sa",B4="So")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4" sqref="A4"/>
    </sheetView>
  </sheetViews>
  <sheetFormatPr defaultColWidth="11.421875" defaultRowHeight="12.75"/>
  <cols>
    <col min="1" max="2" width="4.140625" style="0" customWidth="1"/>
    <col min="3" max="3" width="10.7109375" style="0" customWidth="1"/>
    <col min="4" max="5" width="4.140625" style="0" customWidth="1"/>
    <col min="6" max="6" width="10.7109375" style="0" customWidth="1"/>
    <col min="7" max="8" width="4.140625" style="0" customWidth="1"/>
    <col min="9" max="9" width="10.7109375" style="0" customWidth="1"/>
    <col min="10" max="11" width="4.140625" style="0" customWidth="1"/>
    <col min="12" max="12" width="10.7109375" style="0" customWidth="1"/>
    <col min="13" max="14" width="4.140625" style="0" customWidth="1"/>
    <col min="15" max="15" width="10.7109375" style="0" customWidth="1"/>
    <col min="16" max="17" width="4.140625" style="0" customWidth="1"/>
    <col min="18" max="18" width="10.7109375" style="2" customWidth="1"/>
    <col min="19" max="19" width="11.00390625" style="13" customWidth="1"/>
  </cols>
  <sheetData>
    <row r="1" spans="1:19" s="4" customFormat="1" ht="18" customHeight="1">
      <c r="A1" s="3" t="str">
        <f>CONCATENATE("Schuljahreskalender ",Vorlagen!A1,"/",Vorlagen!A1-1999)</f>
        <v>Schuljahreskalender 2010/11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4"/>
    </row>
    <row r="2" spans="18:19" s="4" customFormat="1" ht="12.75">
      <c r="R2" s="6"/>
      <c r="S2" s="14"/>
    </row>
    <row r="3" spans="1:19" s="8" customFormat="1" ht="15" customHeight="1">
      <c r="A3" s="15">
        <f>DATE(Vorlagen!A1+1,2,1)</f>
        <v>40575</v>
      </c>
      <c r="B3" s="15"/>
      <c r="C3" s="15"/>
      <c r="D3" s="7">
        <f>A3+29</f>
        <v>40604</v>
      </c>
      <c r="E3" s="7"/>
      <c r="F3" s="7"/>
      <c r="G3" s="7">
        <f>D3+31</f>
        <v>40635</v>
      </c>
      <c r="H3" s="7"/>
      <c r="I3" s="7"/>
      <c r="J3" s="7">
        <f>G3+30</f>
        <v>40665</v>
      </c>
      <c r="K3" s="7"/>
      <c r="L3" s="7"/>
      <c r="M3" s="7">
        <f>J3+31</f>
        <v>40696</v>
      </c>
      <c r="N3" s="7"/>
      <c r="O3" s="7"/>
      <c r="P3" s="7">
        <f>M3+30</f>
        <v>40726</v>
      </c>
      <c r="Q3" s="7"/>
      <c r="R3" s="7"/>
      <c r="S3" s="16"/>
    </row>
    <row r="4" spans="1:19" s="4" customFormat="1" ht="27.75" customHeight="1">
      <c r="A4" s="9">
        <f>A3</f>
        <v>40575</v>
      </c>
      <c r="B4" s="10" t="str">
        <f>LOOKUP(WEEKDAY(A4,2),Vorlagen!$B$1:$B$7,Vorlagen!$C$1:$C$7)</f>
        <v>Di</v>
      </c>
      <c r="C4" s="10"/>
      <c r="D4" s="9">
        <f>A4+28</f>
        <v>40603</v>
      </c>
      <c r="E4" s="10" t="str">
        <f>LOOKUP(WEEKDAY(D4,2),Vorlagen!$B$1:$B$7,Vorlagen!$C$1:$C$7)</f>
        <v>Di</v>
      </c>
      <c r="F4" s="10"/>
      <c r="G4" s="9">
        <f>D4+31</f>
        <v>40634</v>
      </c>
      <c r="H4" s="10" t="str">
        <f>LOOKUP(WEEKDAY(G4,2),Vorlagen!$B$1:$B$7,Vorlagen!$C$1:$C$7)</f>
        <v>Fr</v>
      </c>
      <c r="I4" s="10"/>
      <c r="J4" s="9">
        <f>G4+30</f>
        <v>40664</v>
      </c>
      <c r="K4" s="10" t="str">
        <f>LOOKUP(WEEKDAY(J4,2),Vorlagen!$B$1:$B$7,Vorlagen!$C$1:$C$7)</f>
        <v>So</v>
      </c>
      <c r="L4" s="10"/>
      <c r="M4" s="9">
        <f>J4+31</f>
        <v>40695</v>
      </c>
      <c r="N4" s="10" t="str">
        <f>LOOKUP(WEEKDAY(M4,2),Vorlagen!$B$1:$B$7,Vorlagen!$C$1:$C$7)</f>
        <v>Mi</v>
      </c>
      <c r="O4" s="10"/>
      <c r="P4" s="9">
        <f>M4+30</f>
        <v>40725</v>
      </c>
      <c r="Q4" s="10" t="str">
        <f>LOOKUP(WEEKDAY(P4,2),Vorlagen!$B$1:$B$7,Vorlagen!$C$1:$C$7)</f>
        <v>Fr</v>
      </c>
      <c r="R4" s="11"/>
      <c r="S4" s="14"/>
    </row>
    <row r="5" spans="1:19" s="4" customFormat="1" ht="27.75" customHeight="1">
      <c r="A5" s="9">
        <f>A4+1</f>
        <v>40576</v>
      </c>
      <c r="B5" s="10" t="str">
        <f>LOOKUP(WEEKDAY(A5,2),Vorlagen!$B$1:$B$7,Vorlagen!$C$1:$C$7)</f>
        <v>Mi</v>
      </c>
      <c r="C5" s="10"/>
      <c r="D5" s="9">
        <f>D4+1</f>
        <v>40604</v>
      </c>
      <c r="E5" s="10" t="str">
        <f>LOOKUP(WEEKDAY(D5,2),Vorlagen!$B$1:$B$7,Vorlagen!$C$1:$C$7)</f>
        <v>Mi</v>
      </c>
      <c r="F5" s="10"/>
      <c r="G5" s="9">
        <f>G4+1</f>
        <v>40635</v>
      </c>
      <c r="H5" s="10" t="str">
        <f>LOOKUP(WEEKDAY(G5,2),Vorlagen!$B$1:$B$7,Vorlagen!$C$1:$C$7)</f>
        <v>Sa</v>
      </c>
      <c r="I5" s="10"/>
      <c r="J5" s="9">
        <f>J4+1</f>
        <v>40665</v>
      </c>
      <c r="K5" s="10" t="str">
        <f>LOOKUP(WEEKDAY(J5,2),Vorlagen!$B$1:$B$7,Vorlagen!$C$1:$C$7)</f>
        <v>Mo</v>
      </c>
      <c r="L5" s="10"/>
      <c r="M5" s="9">
        <f>M4+1</f>
        <v>40696</v>
      </c>
      <c r="N5" s="10" t="str">
        <f>LOOKUP(WEEKDAY(M5,2),Vorlagen!$B$1:$B$7,Vorlagen!$C$1:$C$7)</f>
        <v>Do</v>
      </c>
      <c r="O5" s="10"/>
      <c r="P5" s="9">
        <f>P4+1</f>
        <v>40726</v>
      </c>
      <c r="Q5" s="10" t="str">
        <f>LOOKUP(WEEKDAY(P5,2),Vorlagen!$B$1:$B$7,Vorlagen!$C$1:$C$7)</f>
        <v>Sa</v>
      </c>
      <c r="R5" s="11"/>
      <c r="S5" s="14"/>
    </row>
    <row r="6" spans="1:19" s="4" customFormat="1" ht="27.75" customHeight="1">
      <c r="A6" s="9">
        <f>A5+1</f>
        <v>40577</v>
      </c>
      <c r="B6" s="10" t="str">
        <f>LOOKUP(WEEKDAY(A6,2),Vorlagen!$B$1:$B$7,Vorlagen!$C$1:$C$7)</f>
        <v>Do</v>
      </c>
      <c r="C6" s="10"/>
      <c r="D6" s="9">
        <f>D5+1</f>
        <v>40605</v>
      </c>
      <c r="E6" s="10" t="str">
        <f>LOOKUP(WEEKDAY(D6,2),Vorlagen!$B$1:$B$7,Vorlagen!$C$1:$C$7)</f>
        <v>Do</v>
      </c>
      <c r="F6" s="10"/>
      <c r="G6" s="9">
        <f>G5+1</f>
        <v>40636</v>
      </c>
      <c r="H6" s="10" t="str">
        <f>LOOKUP(WEEKDAY(G6,2),Vorlagen!$B$1:$B$7,Vorlagen!$C$1:$C$7)</f>
        <v>So</v>
      </c>
      <c r="I6" s="10"/>
      <c r="J6" s="9">
        <f>J5+1</f>
        <v>40666</v>
      </c>
      <c r="K6" s="10" t="str">
        <f>LOOKUP(WEEKDAY(J6,2),Vorlagen!$B$1:$B$7,Vorlagen!$C$1:$C$7)</f>
        <v>Di</v>
      </c>
      <c r="L6" s="10"/>
      <c r="M6" s="9">
        <f>M5+1</f>
        <v>40697</v>
      </c>
      <c r="N6" s="10" t="str">
        <f>LOOKUP(WEEKDAY(M6,2),Vorlagen!$B$1:$B$7,Vorlagen!$C$1:$C$7)</f>
        <v>Fr</v>
      </c>
      <c r="O6" s="10"/>
      <c r="P6" s="9">
        <f>P5+1</f>
        <v>40727</v>
      </c>
      <c r="Q6" s="10" t="str">
        <f>LOOKUP(WEEKDAY(P6,2),Vorlagen!$B$1:$B$7,Vorlagen!$C$1:$C$7)</f>
        <v>So</v>
      </c>
      <c r="R6" s="11"/>
      <c r="S6" s="14"/>
    </row>
    <row r="7" spans="1:19" s="4" customFormat="1" ht="27.75" customHeight="1">
      <c r="A7" s="9">
        <f>A6+1</f>
        <v>40578</v>
      </c>
      <c r="B7" s="10" t="str">
        <f>LOOKUP(WEEKDAY(A7,2),Vorlagen!$B$1:$B$7,Vorlagen!$C$1:$C$7)</f>
        <v>Fr</v>
      </c>
      <c r="C7" s="10"/>
      <c r="D7" s="9">
        <f>D6+1</f>
        <v>40606</v>
      </c>
      <c r="E7" s="10" t="str">
        <f>LOOKUP(WEEKDAY(D7,2),Vorlagen!$B$1:$B$7,Vorlagen!$C$1:$C$7)</f>
        <v>Fr</v>
      </c>
      <c r="F7" s="10"/>
      <c r="G7" s="9">
        <f>G6+1</f>
        <v>40637</v>
      </c>
      <c r="H7" s="10" t="str">
        <f>LOOKUP(WEEKDAY(G7,2),Vorlagen!$B$1:$B$7,Vorlagen!$C$1:$C$7)</f>
        <v>Mo</v>
      </c>
      <c r="I7" s="10"/>
      <c r="J7" s="9">
        <f>J6+1</f>
        <v>40667</v>
      </c>
      <c r="K7" s="10" t="str">
        <f>LOOKUP(WEEKDAY(J7,2),Vorlagen!$B$1:$B$7,Vorlagen!$C$1:$C$7)</f>
        <v>Mi</v>
      </c>
      <c r="L7" s="10"/>
      <c r="M7" s="9">
        <f>M6+1</f>
        <v>40698</v>
      </c>
      <c r="N7" s="10" t="str">
        <f>LOOKUP(WEEKDAY(M7,2),Vorlagen!$B$1:$B$7,Vorlagen!$C$1:$C$7)</f>
        <v>Sa</v>
      </c>
      <c r="O7" s="10"/>
      <c r="P7" s="9">
        <f>P6+1</f>
        <v>40728</v>
      </c>
      <c r="Q7" s="10" t="str">
        <f>LOOKUP(WEEKDAY(P7,2),Vorlagen!$B$1:$B$7,Vorlagen!$C$1:$C$7)</f>
        <v>Mo</v>
      </c>
      <c r="R7" s="11"/>
      <c r="S7" s="14"/>
    </row>
    <row r="8" spans="1:19" s="4" customFormat="1" ht="27.75" customHeight="1">
      <c r="A8" s="9">
        <f>A7+1</f>
        <v>40579</v>
      </c>
      <c r="B8" s="10" t="str">
        <f>LOOKUP(WEEKDAY(A8,2),Vorlagen!$B$1:$B$7,Vorlagen!$C$1:$C$7)</f>
        <v>Sa</v>
      </c>
      <c r="C8" s="10"/>
      <c r="D8" s="9">
        <f>D7+1</f>
        <v>40607</v>
      </c>
      <c r="E8" s="10" t="str">
        <f>LOOKUP(WEEKDAY(D8,2),Vorlagen!$B$1:$B$7,Vorlagen!$C$1:$C$7)</f>
        <v>Sa</v>
      </c>
      <c r="F8" s="10"/>
      <c r="G8" s="9">
        <f>G7+1</f>
        <v>40638</v>
      </c>
      <c r="H8" s="10" t="str">
        <f>LOOKUP(WEEKDAY(G8,2),Vorlagen!$B$1:$B$7,Vorlagen!$C$1:$C$7)</f>
        <v>Di</v>
      </c>
      <c r="I8" s="10"/>
      <c r="J8" s="9">
        <f>J7+1</f>
        <v>40668</v>
      </c>
      <c r="K8" s="10" t="str">
        <f>LOOKUP(WEEKDAY(J8,2),Vorlagen!$B$1:$B$7,Vorlagen!$C$1:$C$7)</f>
        <v>Do</v>
      </c>
      <c r="L8" s="10"/>
      <c r="M8" s="9">
        <f>M7+1</f>
        <v>40699</v>
      </c>
      <c r="N8" s="10" t="str">
        <f>LOOKUP(WEEKDAY(M8,2),Vorlagen!$B$1:$B$7,Vorlagen!$C$1:$C$7)</f>
        <v>So</v>
      </c>
      <c r="O8" s="10"/>
      <c r="P8" s="9">
        <f>P7+1</f>
        <v>40729</v>
      </c>
      <c r="Q8" s="10" t="str">
        <f>LOOKUP(WEEKDAY(P8,2),Vorlagen!$B$1:$B$7,Vorlagen!$C$1:$C$7)</f>
        <v>Di</v>
      </c>
      <c r="R8" s="11"/>
      <c r="S8" s="14"/>
    </row>
    <row r="9" spans="1:19" s="4" customFormat="1" ht="27.75" customHeight="1">
      <c r="A9" s="9">
        <f>A8+1</f>
        <v>40580</v>
      </c>
      <c r="B9" s="10" t="str">
        <f>LOOKUP(WEEKDAY(A9,2),Vorlagen!$B$1:$B$7,Vorlagen!$C$1:$C$7)</f>
        <v>So</v>
      </c>
      <c r="C9" s="10"/>
      <c r="D9" s="9">
        <f>D8+1</f>
        <v>40608</v>
      </c>
      <c r="E9" s="10" t="str">
        <f>LOOKUP(WEEKDAY(D9,2),Vorlagen!$B$1:$B$7,Vorlagen!$C$1:$C$7)</f>
        <v>So</v>
      </c>
      <c r="F9" s="10"/>
      <c r="G9" s="9">
        <f>G8+1</f>
        <v>40639</v>
      </c>
      <c r="H9" s="10" t="str">
        <f>LOOKUP(WEEKDAY(G9,2),Vorlagen!$B$1:$B$7,Vorlagen!$C$1:$C$7)</f>
        <v>Mi</v>
      </c>
      <c r="I9" s="10"/>
      <c r="J9" s="9">
        <f>J8+1</f>
        <v>40669</v>
      </c>
      <c r="K9" s="10" t="str">
        <f>LOOKUP(WEEKDAY(J9,2),Vorlagen!$B$1:$B$7,Vorlagen!$C$1:$C$7)</f>
        <v>Fr</v>
      </c>
      <c r="L9" s="10"/>
      <c r="M9" s="9">
        <f>M8+1</f>
        <v>40700</v>
      </c>
      <c r="N9" s="10" t="str">
        <f>LOOKUP(WEEKDAY(M9,2),Vorlagen!$B$1:$B$7,Vorlagen!$C$1:$C$7)</f>
        <v>Mo</v>
      </c>
      <c r="O9" s="10"/>
      <c r="P9" s="9">
        <f>P8+1</f>
        <v>40730</v>
      </c>
      <c r="Q9" s="10" t="str">
        <f>LOOKUP(WEEKDAY(P9,2),Vorlagen!$B$1:$B$7,Vorlagen!$C$1:$C$7)</f>
        <v>Mi</v>
      </c>
      <c r="R9" s="11"/>
      <c r="S9" s="14"/>
    </row>
    <row r="10" spans="1:19" s="4" customFormat="1" ht="27.75" customHeight="1">
      <c r="A10" s="9">
        <f>A9+1</f>
        <v>40581</v>
      </c>
      <c r="B10" s="10" t="str">
        <f>LOOKUP(WEEKDAY(A10,2),Vorlagen!$B$1:$B$7,Vorlagen!$C$1:$C$7)</f>
        <v>Mo</v>
      </c>
      <c r="C10" s="10"/>
      <c r="D10" s="9">
        <f>D9+1</f>
        <v>40609</v>
      </c>
      <c r="E10" s="10" t="str">
        <f>LOOKUP(WEEKDAY(D10,2),Vorlagen!$B$1:$B$7,Vorlagen!$C$1:$C$7)</f>
        <v>Mo</v>
      </c>
      <c r="F10" s="10"/>
      <c r="G10" s="9">
        <f>G9+1</f>
        <v>40640</v>
      </c>
      <c r="H10" s="10" t="str">
        <f>LOOKUP(WEEKDAY(G10,2),Vorlagen!$B$1:$B$7,Vorlagen!$C$1:$C$7)</f>
        <v>Do</v>
      </c>
      <c r="I10" s="10"/>
      <c r="J10" s="9">
        <f>J9+1</f>
        <v>40670</v>
      </c>
      <c r="K10" s="10" t="str">
        <f>LOOKUP(WEEKDAY(J10,2),Vorlagen!$B$1:$B$7,Vorlagen!$C$1:$C$7)</f>
        <v>Sa</v>
      </c>
      <c r="L10" s="10"/>
      <c r="M10" s="9">
        <f>M9+1</f>
        <v>40701</v>
      </c>
      <c r="N10" s="10" t="str">
        <f>LOOKUP(WEEKDAY(M10,2),Vorlagen!$B$1:$B$7,Vorlagen!$C$1:$C$7)</f>
        <v>Di</v>
      </c>
      <c r="O10" s="10"/>
      <c r="P10" s="9">
        <f>P9+1</f>
        <v>40731</v>
      </c>
      <c r="Q10" s="10" t="str">
        <f>LOOKUP(WEEKDAY(P10,2),Vorlagen!$B$1:$B$7,Vorlagen!$C$1:$C$7)</f>
        <v>Do</v>
      </c>
      <c r="R10" s="11"/>
      <c r="S10" s="14"/>
    </row>
    <row r="11" spans="1:19" s="4" customFormat="1" ht="27.75" customHeight="1">
      <c r="A11" s="9">
        <f>A10+1</f>
        <v>40582</v>
      </c>
      <c r="B11" s="10" t="str">
        <f>LOOKUP(WEEKDAY(A11,2),Vorlagen!$B$1:$B$7,Vorlagen!$C$1:$C$7)</f>
        <v>Di</v>
      </c>
      <c r="C11" s="10"/>
      <c r="D11" s="9">
        <f>D10+1</f>
        <v>40610</v>
      </c>
      <c r="E11" s="10" t="str">
        <f>LOOKUP(WEEKDAY(D11,2),Vorlagen!$B$1:$B$7,Vorlagen!$C$1:$C$7)</f>
        <v>Di</v>
      </c>
      <c r="F11" s="10"/>
      <c r="G11" s="9">
        <f>G10+1</f>
        <v>40641</v>
      </c>
      <c r="H11" s="10" t="str">
        <f>LOOKUP(WEEKDAY(G11,2),Vorlagen!$B$1:$B$7,Vorlagen!$C$1:$C$7)</f>
        <v>Fr</v>
      </c>
      <c r="I11" s="10"/>
      <c r="J11" s="9">
        <f>J10+1</f>
        <v>40671</v>
      </c>
      <c r="K11" s="10" t="str">
        <f>LOOKUP(WEEKDAY(J11,2),Vorlagen!$B$1:$B$7,Vorlagen!$C$1:$C$7)</f>
        <v>So</v>
      </c>
      <c r="L11" s="10"/>
      <c r="M11" s="9">
        <f>M10+1</f>
        <v>40702</v>
      </c>
      <c r="N11" s="10" t="str">
        <f>LOOKUP(WEEKDAY(M11,2),Vorlagen!$B$1:$B$7,Vorlagen!$C$1:$C$7)</f>
        <v>Mi</v>
      </c>
      <c r="O11" s="10"/>
      <c r="P11" s="9">
        <f>P10+1</f>
        <v>40732</v>
      </c>
      <c r="Q11" s="10" t="str">
        <f>LOOKUP(WEEKDAY(P11,2),Vorlagen!$B$1:$B$7,Vorlagen!$C$1:$C$7)</f>
        <v>Fr</v>
      </c>
      <c r="R11" s="11"/>
      <c r="S11" s="14"/>
    </row>
    <row r="12" spans="1:19" s="4" customFormat="1" ht="27.75" customHeight="1">
      <c r="A12" s="9">
        <f>A11+1</f>
        <v>40583</v>
      </c>
      <c r="B12" s="10" t="str">
        <f>LOOKUP(WEEKDAY(A12,2),Vorlagen!$B$1:$B$7,Vorlagen!$C$1:$C$7)</f>
        <v>Mi</v>
      </c>
      <c r="C12" s="10"/>
      <c r="D12" s="9">
        <f>D11+1</f>
        <v>40611</v>
      </c>
      <c r="E12" s="10" t="str">
        <f>LOOKUP(WEEKDAY(D12,2),Vorlagen!$B$1:$B$7,Vorlagen!$C$1:$C$7)</f>
        <v>Mi</v>
      </c>
      <c r="F12" s="10"/>
      <c r="G12" s="9">
        <f>G11+1</f>
        <v>40642</v>
      </c>
      <c r="H12" s="10" t="str">
        <f>LOOKUP(WEEKDAY(G12,2),Vorlagen!$B$1:$B$7,Vorlagen!$C$1:$C$7)</f>
        <v>Sa</v>
      </c>
      <c r="I12" s="10"/>
      <c r="J12" s="9">
        <f>J11+1</f>
        <v>40672</v>
      </c>
      <c r="K12" s="10" t="str">
        <f>LOOKUP(WEEKDAY(J12,2),Vorlagen!$B$1:$B$7,Vorlagen!$C$1:$C$7)</f>
        <v>Mo</v>
      </c>
      <c r="L12" s="10"/>
      <c r="M12" s="9">
        <f>M11+1</f>
        <v>40703</v>
      </c>
      <c r="N12" s="10" t="str">
        <f>LOOKUP(WEEKDAY(M12,2),Vorlagen!$B$1:$B$7,Vorlagen!$C$1:$C$7)</f>
        <v>Do</v>
      </c>
      <c r="O12" s="10"/>
      <c r="P12" s="9">
        <f>P11+1</f>
        <v>40733</v>
      </c>
      <c r="Q12" s="10" t="str">
        <f>LOOKUP(WEEKDAY(P12,2),Vorlagen!$B$1:$B$7,Vorlagen!$C$1:$C$7)</f>
        <v>Sa</v>
      </c>
      <c r="R12" s="11"/>
      <c r="S12" s="14"/>
    </row>
    <row r="13" spans="1:19" s="4" customFormat="1" ht="27.75" customHeight="1">
      <c r="A13" s="9">
        <f>A12+1</f>
        <v>40584</v>
      </c>
      <c r="B13" s="10" t="str">
        <f>LOOKUP(WEEKDAY(A13,2),Vorlagen!$B$1:$B$7,Vorlagen!$C$1:$C$7)</f>
        <v>Do</v>
      </c>
      <c r="C13" s="10"/>
      <c r="D13" s="9">
        <f>D12+1</f>
        <v>40612</v>
      </c>
      <c r="E13" s="10" t="str">
        <f>LOOKUP(WEEKDAY(D13,2),Vorlagen!$B$1:$B$7,Vorlagen!$C$1:$C$7)</f>
        <v>Do</v>
      </c>
      <c r="F13" s="10"/>
      <c r="G13" s="9">
        <f>G12+1</f>
        <v>40643</v>
      </c>
      <c r="H13" s="10" t="str">
        <f>LOOKUP(WEEKDAY(G13,2),Vorlagen!$B$1:$B$7,Vorlagen!$C$1:$C$7)</f>
        <v>So</v>
      </c>
      <c r="I13" s="10"/>
      <c r="J13" s="9">
        <f>J12+1</f>
        <v>40673</v>
      </c>
      <c r="K13" s="10" t="str">
        <f>LOOKUP(WEEKDAY(J13,2),Vorlagen!$B$1:$B$7,Vorlagen!$C$1:$C$7)</f>
        <v>Di</v>
      </c>
      <c r="L13" s="10"/>
      <c r="M13" s="9">
        <f>M12+1</f>
        <v>40704</v>
      </c>
      <c r="N13" s="10" t="str">
        <f>LOOKUP(WEEKDAY(M13,2),Vorlagen!$B$1:$B$7,Vorlagen!$C$1:$C$7)</f>
        <v>Fr</v>
      </c>
      <c r="O13" s="10"/>
      <c r="P13" s="9">
        <f>P12+1</f>
        <v>40734</v>
      </c>
      <c r="Q13" s="10" t="str">
        <f>LOOKUP(WEEKDAY(P13,2),Vorlagen!$B$1:$B$7,Vorlagen!$C$1:$C$7)</f>
        <v>So</v>
      </c>
      <c r="R13" s="11"/>
      <c r="S13" s="14"/>
    </row>
    <row r="14" spans="1:19" s="4" customFormat="1" ht="27.75" customHeight="1">
      <c r="A14" s="9">
        <f>A13+1</f>
        <v>40585</v>
      </c>
      <c r="B14" s="10" t="str">
        <f>LOOKUP(WEEKDAY(A14,2),Vorlagen!$B$1:$B$7,Vorlagen!$C$1:$C$7)</f>
        <v>Fr</v>
      </c>
      <c r="C14" s="10"/>
      <c r="D14" s="9">
        <f>D13+1</f>
        <v>40613</v>
      </c>
      <c r="E14" s="10" t="str">
        <f>LOOKUP(WEEKDAY(D14,2),Vorlagen!$B$1:$B$7,Vorlagen!$C$1:$C$7)</f>
        <v>Fr</v>
      </c>
      <c r="F14" s="10"/>
      <c r="G14" s="9">
        <f>G13+1</f>
        <v>40644</v>
      </c>
      <c r="H14" s="10" t="str">
        <f>LOOKUP(WEEKDAY(G14,2),Vorlagen!$B$1:$B$7,Vorlagen!$C$1:$C$7)</f>
        <v>Mo</v>
      </c>
      <c r="I14" s="10"/>
      <c r="J14" s="9">
        <f>J13+1</f>
        <v>40674</v>
      </c>
      <c r="K14" s="10" t="str">
        <f>LOOKUP(WEEKDAY(J14,2),Vorlagen!$B$1:$B$7,Vorlagen!$C$1:$C$7)</f>
        <v>Mi</v>
      </c>
      <c r="L14" s="10"/>
      <c r="M14" s="9">
        <f>M13+1</f>
        <v>40705</v>
      </c>
      <c r="N14" s="10" t="str">
        <f>LOOKUP(WEEKDAY(M14,2),Vorlagen!$B$1:$B$7,Vorlagen!$C$1:$C$7)</f>
        <v>Sa</v>
      </c>
      <c r="O14" s="10"/>
      <c r="P14" s="9">
        <f>P13+1</f>
        <v>40735</v>
      </c>
      <c r="Q14" s="10" t="str">
        <f>LOOKUP(WEEKDAY(P14,2),Vorlagen!$B$1:$B$7,Vorlagen!$C$1:$C$7)</f>
        <v>Mo</v>
      </c>
      <c r="R14" s="11"/>
      <c r="S14" s="14"/>
    </row>
    <row r="15" spans="1:19" s="4" customFormat="1" ht="27.75" customHeight="1">
      <c r="A15" s="9">
        <f>A14+1</f>
        <v>40586</v>
      </c>
      <c r="B15" s="10" t="str">
        <f>LOOKUP(WEEKDAY(A15,2),Vorlagen!$B$1:$B$7,Vorlagen!$C$1:$C$7)</f>
        <v>Sa</v>
      </c>
      <c r="C15" s="10"/>
      <c r="D15" s="9">
        <f>D14+1</f>
        <v>40614</v>
      </c>
      <c r="E15" s="10" t="str">
        <f>LOOKUP(WEEKDAY(D15,2),Vorlagen!$B$1:$B$7,Vorlagen!$C$1:$C$7)</f>
        <v>Sa</v>
      </c>
      <c r="F15" s="10"/>
      <c r="G15" s="9">
        <f>G14+1</f>
        <v>40645</v>
      </c>
      <c r="H15" s="10" t="str">
        <f>LOOKUP(WEEKDAY(G15,2),Vorlagen!$B$1:$B$7,Vorlagen!$C$1:$C$7)</f>
        <v>Di</v>
      </c>
      <c r="I15" s="10"/>
      <c r="J15" s="9">
        <f>J14+1</f>
        <v>40675</v>
      </c>
      <c r="K15" s="10" t="str">
        <f>LOOKUP(WEEKDAY(J15,2),Vorlagen!$B$1:$B$7,Vorlagen!$C$1:$C$7)</f>
        <v>Do</v>
      </c>
      <c r="L15" s="10"/>
      <c r="M15" s="9">
        <f>M14+1</f>
        <v>40706</v>
      </c>
      <c r="N15" s="10" t="str">
        <f>LOOKUP(WEEKDAY(M15,2),Vorlagen!$B$1:$B$7,Vorlagen!$C$1:$C$7)</f>
        <v>So</v>
      </c>
      <c r="O15" s="10"/>
      <c r="P15" s="9">
        <f>P14+1</f>
        <v>40736</v>
      </c>
      <c r="Q15" s="10" t="str">
        <f>LOOKUP(WEEKDAY(P15,2),Vorlagen!$B$1:$B$7,Vorlagen!$C$1:$C$7)</f>
        <v>Di</v>
      </c>
      <c r="R15" s="11"/>
      <c r="S15" s="14"/>
    </row>
    <row r="16" spans="1:19" s="4" customFormat="1" ht="27.75" customHeight="1">
      <c r="A16" s="9">
        <f>A15+1</f>
        <v>40587</v>
      </c>
      <c r="B16" s="10" t="str">
        <f>LOOKUP(WEEKDAY(A16,2),Vorlagen!$B$1:$B$7,Vorlagen!$C$1:$C$7)</f>
        <v>So</v>
      </c>
      <c r="C16" s="10"/>
      <c r="D16" s="9">
        <f>D15+1</f>
        <v>40615</v>
      </c>
      <c r="E16" s="10" t="str">
        <f>LOOKUP(WEEKDAY(D16,2),Vorlagen!$B$1:$B$7,Vorlagen!$C$1:$C$7)</f>
        <v>So</v>
      </c>
      <c r="F16" s="10"/>
      <c r="G16" s="9">
        <f>G15+1</f>
        <v>40646</v>
      </c>
      <c r="H16" s="10" t="str">
        <f>LOOKUP(WEEKDAY(G16,2),Vorlagen!$B$1:$B$7,Vorlagen!$C$1:$C$7)</f>
        <v>Mi</v>
      </c>
      <c r="I16" s="10"/>
      <c r="J16" s="9">
        <f>J15+1</f>
        <v>40676</v>
      </c>
      <c r="K16" s="10" t="str">
        <f>LOOKUP(WEEKDAY(J16,2),Vorlagen!$B$1:$B$7,Vorlagen!$C$1:$C$7)</f>
        <v>Fr</v>
      </c>
      <c r="L16" s="10"/>
      <c r="M16" s="9">
        <f>M15+1</f>
        <v>40707</v>
      </c>
      <c r="N16" s="10" t="str">
        <f>LOOKUP(WEEKDAY(M16,2),Vorlagen!$B$1:$B$7,Vorlagen!$C$1:$C$7)</f>
        <v>Mo</v>
      </c>
      <c r="O16" s="10"/>
      <c r="P16" s="9">
        <f>P15+1</f>
        <v>40737</v>
      </c>
      <c r="Q16" s="10" t="str">
        <f>LOOKUP(WEEKDAY(P16,2),Vorlagen!$B$1:$B$7,Vorlagen!$C$1:$C$7)</f>
        <v>Mi</v>
      </c>
      <c r="R16" s="11"/>
      <c r="S16" s="14"/>
    </row>
    <row r="17" spans="1:19" s="4" customFormat="1" ht="27.75" customHeight="1">
      <c r="A17" s="9">
        <f>A16+1</f>
        <v>40588</v>
      </c>
      <c r="B17" s="10" t="str">
        <f>LOOKUP(WEEKDAY(A17,2),Vorlagen!$B$1:$B$7,Vorlagen!$C$1:$C$7)</f>
        <v>Mo</v>
      </c>
      <c r="C17" s="10"/>
      <c r="D17" s="9">
        <f>D16+1</f>
        <v>40616</v>
      </c>
      <c r="E17" s="10" t="str">
        <f>LOOKUP(WEEKDAY(D17,2),Vorlagen!$B$1:$B$7,Vorlagen!$C$1:$C$7)</f>
        <v>Mo</v>
      </c>
      <c r="F17" s="10"/>
      <c r="G17" s="9">
        <f>G16+1</f>
        <v>40647</v>
      </c>
      <c r="H17" s="10" t="str">
        <f>LOOKUP(WEEKDAY(G17,2),Vorlagen!$B$1:$B$7,Vorlagen!$C$1:$C$7)</f>
        <v>Do</v>
      </c>
      <c r="I17" s="10"/>
      <c r="J17" s="9">
        <f>J16+1</f>
        <v>40677</v>
      </c>
      <c r="K17" s="10" t="str">
        <f>LOOKUP(WEEKDAY(J17,2),Vorlagen!$B$1:$B$7,Vorlagen!$C$1:$C$7)</f>
        <v>Sa</v>
      </c>
      <c r="L17" s="10"/>
      <c r="M17" s="9">
        <f>M16+1</f>
        <v>40708</v>
      </c>
      <c r="N17" s="10" t="str">
        <f>LOOKUP(WEEKDAY(M17,2),Vorlagen!$B$1:$B$7,Vorlagen!$C$1:$C$7)</f>
        <v>Di</v>
      </c>
      <c r="O17" s="10"/>
      <c r="P17" s="9">
        <f>P16+1</f>
        <v>40738</v>
      </c>
      <c r="Q17" s="10" t="str">
        <f>LOOKUP(WEEKDAY(P17,2),Vorlagen!$B$1:$B$7,Vorlagen!$C$1:$C$7)</f>
        <v>Do</v>
      </c>
      <c r="R17" s="11"/>
      <c r="S17" s="14"/>
    </row>
    <row r="18" spans="1:19" s="4" customFormat="1" ht="27.75" customHeight="1">
      <c r="A18" s="9">
        <f>A17+1</f>
        <v>40589</v>
      </c>
      <c r="B18" s="10" t="str">
        <f>LOOKUP(WEEKDAY(A18,2),Vorlagen!$B$1:$B$7,Vorlagen!$C$1:$C$7)</f>
        <v>Di</v>
      </c>
      <c r="C18" s="10"/>
      <c r="D18" s="9">
        <f>D17+1</f>
        <v>40617</v>
      </c>
      <c r="E18" s="10" t="str">
        <f>LOOKUP(WEEKDAY(D18,2),Vorlagen!$B$1:$B$7,Vorlagen!$C$1:$C$7)</f>
        <v>Di</v>
      </c>
      <c r="F18" s="10"/>
      <c r="G18" s="9">
        <f>G17+1</f>
        <v>40648</v>
      </c>
      <c r="H18" s="10" t="str">
        <f>LOOKUP(WEEKDAY(G18,2),Vorlagen!$B$1:$B$7,Vorlagen!$C$1:$C$7)</f>
        <v>Fr</v>
      </c>
      <c r="I18" s="10"/>
      <c r="J18" s="9">
        <f>J17+1</f>
        <v>40678</v>
      </c>
      <c r="K18" s="10" t="str">
        <f>LOOKUP(WEEKDAY(J18,2),Vorlagen!$B$1:$B$7,Vorlagen!$C$1:$C$7)</f>
        <v>So</v>
      </c>
      <c r="L18" s="10"/>
      <c r="M18" s="9">
        <f>M17+1</f>
        <v>40709</v>
      </c>
      <c r="N18" s="10" t="str">
        <f>LOOKUP(WEEKDAY(M18,2),Vorlagen!$B$1:$B$7,Vorlagen!$C$1:$C$7)</f>
        <v>Mi</v>
      </c>
      <c r="O18" s="10"/>
      <c r="P18" s="9">
        <f>P17+1</f>
        <v>40739</v>
      </c>
      <c r="Q18" s="10" t="str">
        <f>LOOKUP(WEEKDAY(P18,2),Vorlagen!$B$1:$B$7,Vorlagen!$C$1:$C$7)</f>
        <v>Fr</v>
      </c>
      <c r="R18" s="11"/>
      <c r="S18" s="14"/>
    </row>
    <row r="19" spans="1:19" s="4" customFormat="1" ht="27.75" customHeight="1">
      <c r="A19" s="9">
        <f>A18+1</f>
        <v>40590</v>
      </c>
      <c r="B19" s="10" t="str">
        <f>LOOKUP(WEEKDAY(A19,2),Vorlagen!$B$1:$B$7,Vorlagen!$C$1:$C$7)</f>
        <v>Mi</v>
      </c>
      <c r="C19" s="10"/>
      <c r="D19" s="9">
        <f>D18+1</f>
        <v>40618</v>
      </c>
      <c r="E19" s="10" t="str">
        <f>LOOKUP(WEEKDAY(D19,2),Vorlagen!$B$1:$B$7,Vorlagen!$C$1:$C$7)</f>
        <v>Mi</v>
      </c>
      <c r="F19" s="10"/>
      <c r="G19" s="9">
        <f>G18+1</f>
        <v>40649</v>
      </c>
      <c r="H19" s="10" t="str">
        <f>LOOKUP(WEEKDAY(G19,2),Vorlagen!$B$1:$B$7,Vorlagen!$C$1:$C$7)</f>
        <v>Sa</v>
      </c>
      <c r="I19" s="10"/>
      <c r="J19" s="9">
        <f>J18+1</f>
        <v>40679</v>
      </c>
      <c r="K19" s="10" t="str">
        <f>LOOKUP(WEEKDAY(J19,2),Vorlagen!$B$1:$B$7,Vorlagen!$C$1:$C$7)</f>
        <v>Mo</v>
      </c>
      <c r="L19" s="10"/>
      <c r="M19" s="9">
        <f>M18+1</f>
        <v>40710</v>
      </c>
      <c r="N19" s="10" t="str">
        <f>LOOKUP(WEEKDAY(M19,2),Vorlagen!$B$1:$B$7,Vorlagen!$C$1:$C$7)</f>
        <v>Do</v>
      </c>
      <c r="O19" s="10"/>
      <c r="P19" s="9">
        <f>P18+1</f>
        <v>40740</v>
      </c>
      <c r="Q19" s="10" t="str">
        <f>LOOKUP(WEEKDAY(P19,2),Vorlagen!$B$1:$B$7,Vorlagen!$C$1:$C$7)</f>
        <v>Sa</v>
      </c>
      <c r="R19" s="11"/>
      <c r="S19" s="14"/>
    </row>
    <row r="20" spans="1:19" s="4" customFormat="1" ht="27.75" customHeight="1">
      <c r="A20" s="9">
        <f>A19+1</f>
        <v>40591</v>
      </c>
      <c r="B20" s="10" t="str">
        <f>LOOKUP(WEEKDAY(A20,2),Vorlagen!$B$1:$B$7,Vorlagen!$C$1:$C$7)</f>
        <v>Do</v>
      </c>
      <c r="C20" s="10"/>
      <c r="D20" s="9">
        <f>D19+1</f>
        <v>40619</v>
      </c>
      <c r="E20" s="10" t="str">
        <f>LOOKUP(WEEKDAY(D20,2),Vorlagen!$B$1:$B$7,Vorlagen!$C$1:$C$7)</f>
        <v>Do</v>
      </c>
      <c r="F20" s="10"/>
      <c r="G20" s="9">
        <f>G19+1</f>
        <v>40650</v>
      </c>
      <c r="H20" s="10" t="str">
        <f>LOOKUP(WEEKDAY(G20,2),Vorlagen!$B$1:$B$7,Vorlagen!$C$1:$C$7)</f>
        <v>So</v>
      </c>
      <c r="I20" s="10"/>
      <c r="J20" s="9">
        <f>J19+1</f>
        <v>40680</v>
      </c>
      <c r="K20" s="10" t="str">
        <f>LOOKUP(WEEKDAY(J20,2),Vorlagen!$B$1:$B$7,Vorlagen!$C$1:$C$7)</f>
        <v>Di</v>
      </c>
      <c r="L20" s="10"/>
      <c r="M20" s="9">
        <f>M19+1</f>
        <v>40711</v>
      </c>
      <c r="N20" s="10" t="str">
        <f>LOOKUP(WEEKDAY(M20,2),Vorlagen!$B$1:$B$7,Vorlagen!$C$1:$C$7)</f>
        <v>Fr</v>
      </c>
      <c r="O20" s="10"/>
      <c r="P20" s="9">
        <f>P19+1</f>
        <v>40741</v>
      </c>
      <c r="Q20" s="10" t="str">
        <f>LOOKUP(WEEKDAY(P20,2),Vorlagen!$B$1:$B$7,Vorlagen!$C$1:$C$7)</f>
        <v>So</v>
      </c>
      <c r="R20" s="11"/>
      <c r="S20" s="14"/>
    </row>
    <row r="21" spans="1:19" s="4" customFormat="1" ht="27.75" customHeight="1">
      <c r="A21" s="9">
        <f>A20+1</f>
        <v>40592</v>
      </c>
      <c r="B21" s="10" t="str">
        <f>LOOKUP(WEEKDAY(A21,2),Vorlagen!$B$1:$B$7,Vorlagen!$C$1:$C$7)</f>
        <v>Fr</v>
      </c>
      <c r="C21" s="10"/>
      <c r="D21" s="9">
        <f>D20+1</f>
        <v>40620</v>
      </c>
      <c r="E21" s="10" t="str">
        <f>LOOKUP(WEEKDAY(D21,2),Vorlagen!$B$1:$B$7,Vorlagen!$C$1:$C$7)</f>
        <v>Fr</v>
      </c>
      <c r="F21" s="10"/>
      <c r="G21" s="9">
        <f>G20+1</f>
        <v>40651</v>
      </c>
      <c r="H21" s="10" t="str">
        <f>LOOKUP(WEEKDAY(G21,2),Vorlagen!$B$1:$B$7,Vorlagen!$C$1:$C$7)</f>
        <v>Mo</v>
      </c>
      <c r="I21" s="10"/>
      <c r="J21" s="9">
        <f>J20+1</f>
        <v>40681</v>
      </c>
      <c r="K21" s="10" t="str">
        <f>LOOKUP(WEEKDAY(J21,2),Vorlagen!$B$1:$B$7,Vorlagen!$C$1:$C$7)</f>
        <v>Mi</v>
      </c>
      <c r="L21" s="10"/>
      <c r="M21" s="9">
        <f>M20+1</f>
        <v>40712</v>
      </c>
      <c r="N21" s="10" t="str">
        <f>LOOKUP(WEEKDAY(M21,2),Vorlagen!$B$1:$B$7,Vorlagen!$C$1:$C$7)</f>
        <v>Sa</v>
      </c>
      <c r="O21" s="10"/>
      <c r="P21" s="9">
        <f>P20+1</f>
        <v>40742</v>
      </c>
      <c r="Q21" s="10" t="str">
        <f>LOOKUP(WEEKDAY(P21,2),Vorlagen!$B$1:$B$7,Vorlagen!$C$1:$C$7)</f>
        <v>Mo</v>
      </c>
      <c r="R21" s="11"/>
      <c r="S21" s="14"/>
    </row>
    <row r="22" spans="1:19" s="4" customFormat="1" ht="27.75" customHeight="1">
      <c r="A22" s="9">
        <f>A21+1</f>
        <v>40593</v>
      </c>
      <c r="B22" s="10" t="str">
        <f>LOOKUP(WEEKDAY(A22,2),Vorlagen!$B$1:$B$7,Vorlagen!$C$1:$C$7)</f>
        <v>Sa</v>
      </c>
      <c r="C22" s="10"/>
      <c r="D22" s="9">
        <f>D21+1</f>
        <v>40621</v>
      </c>
      <c r="E22" s="10" t="str">
        <f>LOOKUP(WEEKDAY(D22,2),Vorlagen!$B$1:$B$7,Vorlagen!$C$1:$C$7)</f>
        <v>Sa</v>
      </c>
      <c r="F22" s="10"/>
      <c r="G22" s="9">
        <f>G21+1</f>
        <v>40652</v>
      </c>
      <c r="H22" s="10" t="str">
        <f>LOOKUP(WEEKDAY(G22,2),Vorlagen!$B$1:$B$7,Vorlagen!$C$1:$C$7)</f>
        <v>Di</v>
      </c>
      <c r="I22" s="10"/>
      <c r="J22" s="9">
        <f>J21+1</f>
        <v>40682</v>
      </c>
      <c r="K22" s="10" t="str">
        <f>LOOKUP(WEEKDAY(J22,2),Vorlagen!$B$1:$B$7,Vorlagen!$C$1:$C$7)</f>
        <v>Do</v>
      </c>
      <c r="L22" s="10"/>
      <c r="M22" s="9">
        <f>M21+1</f>
        <v>40713</v>
      </c>
      <c r="N22" s="10" t="str">
        <f>LOOKUP(WEEKDAY(M22,2),Vorlagen!$B$1:$B$7,Vorlagen!$C$1:$C$7)</f>
        <v>So</v>
      </c>
      <c r="O22" s="10"/>
      <c r="P22" s="9">
        <f>P21+1</f>
        <v>40743</v>
      </c>
      <c r="Q22" s="10" t="str">
        <f>LOOKUP(WEEKDAY(P22,2),Vorlagen!$B$1:$B$7,Vorlagen!$C$1:$C$7)</f>
        <v>Di</v>
      </c>
      <c r="R22" s="11"/>
      <c r="S22" s="14"/>
    </row>
    <row r="23" spans="1:19" s="4" customFormat="1" ht="27.75" customHeight="1">
      <c r="A23" s="9">
        <f>A22+1</f>
        <v>40594</v>
      </c>
      <c r="B23" s="10" t="str">
        <f>LOOKUP(WEEKDAY(A23,2),Vorlagen!$B$1:$B$7,Vorlagen!$C$1:$C$7)</f>
        <v>So</v>
      </c>
      <c r="C23" s="10"/>
      <c r="D23" s="9">
        <f>D22+1</f>
        <v>40622</v>
      </c>
      <c r="E23" s="10" t="str">
        <f>LOOKUP(WEEKDAY(D23,2),Vorlagen!$B$1:$B$7,Vorlagen!$C$1:$C$7)</f>
        <v>So</v>
      </c>
      <c r="F23" s="10"/>
      <c r="G23" s="9">
        <f>G22+1</f>
        <v>40653</v>
      </c>
      <c r="H23" s="10" t="str">
        <f>LOOKUP(WEEKDAY(G23,2),Vorlagen!$B$1:$B$7,Vorlagen!$C$1:$C$7)</f>
        <v>Mi</v>
      </c>
      <c r="I23" s="10"/>
      <c r="J23" s="9">
        <f>J22+1</f>
        <v>40683</v>
      </c>
      <c r="K23" s="10" t="str">
        <f>LOOKUP(WEEKDAY(J23,2),Vorlagen!$B$1:$B$7,Vorlagen!$C$1:$C$7)</f>
        <v>Fr</v>
      </c>
      <c r="L23" s="10"/>
      <c r="M23" s="9">
        <f>M22+1</f>
        <v>40714</v>
      </c>
      <c r="N23" s="10" t="str">
        <f>LOOKUP(WEEKDAY(M23,2),Vorlagen!$B$1:$B$7,Vorlagen!$C$1:$C$7)</f>
        <v>Mo</v>
      </c>
      <c r="O23" s="10"/>
      <c r="P23" s="9">
        <f>P22+1</f>
        <v>40744</v>
      </c>
      <c r="Q23" s="10" t="str">
        <f>LOOKUP(WEEKDAY(P23,2),Vorlagen!$B$1:$B$7,Vorlagen!$C$1:$C$7)</f>
        <v>Mi</v>
      </c>
      <c r="R23" s="11"/>
      <c r="S23" s="14"/>
    </row>
    <row r="24" spans="1:19" s="4" customFormat="1" ht="27.75" customHeight="1">
      <c r="A24" s="9">
        <f>A23+1</f>
        <v>40595</v>
      </c>
      <c r="B24" s="10" t="str">
        <f>LOOKUP(WEEKDAY(A24,2),Vorlagen!$B$1:$B$7,Vorlagen!$C$1:$C$7)</f>
        <v>Mo</v>
      </c>
      <c r="C24" s="10"/>
      <c r="D24" s="9">
        <f>D23+1</f>
        <v>40623</v>
      </c>
      <c r="E24" s="10" t="str">
        <f>LOOKUP(WEEKDAY(D24,2),Vorlagen!$B$1:$B$7,Vorlagen!$C$1:$C$7)</f>
        <v>Mo</v>
      </c>
      <c r="F24" s="10"/>
      <c r="G24" s="9">
        <f>G23+1</f>
        <v>40654</v>
      </c>
      <c r="H24" s="10" t="str">
        <f>LOOKUP(WEEKDAY(G24,2),Vorlagen!$B$1:$B$7,Vorlagen!$C$1:$C$7)</f>
        <v>Do</v>
      </c>
      <c r="I24" s="10"/>
      <c r="J24" s="9">
        <f>J23+1</f>
        <v>40684</v>
      </c>
      <c r="K24" s="10" t="str">
        <f>LOOKUP(WEEKDAY(J24,2),Vorlagen!$B$1:$B$7,Vorlagen!$C$1:$C$7)</f>
        <v>Sa</v>
      </c>
      <c r="L24" s="10"/>
      <c r="M24" s="9">
        <f>M23+1</f>
        <v>40715</v>
      </c>
      <c r="N24" s="10" t="str">
        <f>LOOKUP(WEEKDAY(M24,2),Vorlagen!$B$1:$B$7,Vorlagen!$C$1:$C$7)</f>
        <v>Di</v>
      </c>
      <c r="O24" s="10"/>
      <c r="P24" s="9">
        <f>P23+1</f>
        <v>40745</v>
      </c>
      <c r="Q24" s="10" t="str">
        <f>LOOKUP(WEEKDAY(P24,2),Vorlagen!$B$1:$B$7,Vorlagen!$C$1:$C$7)</f>
        <v>Do</v>
      </c>
      <c r="R24" s="11"/>
      <c r="S24" s="14"/>
    </row>
    <row r="25" spans="1:19" s="4" customFormat="1" ht="27.75" customHeight="1">
      <c r="A25" s="9">
        <f>A24+1</f>
        <v>40596</v>
      </c>
      <c r="B25" s="10" t="str">
        <f>LOOKUP(WEEKDAY(A25,2),Vorlagen!$B$1:$B$7,Vorlagen!$C$1:$C$7)</f>
        <v>Di</v>
      </c>
      <c r="C25" s="10"/>
      <c r="D25" s="9">
        <f>D24+1</f>
        <v>40624</v>
      </c>
      <c r="E25" s="10" t="str">
        <f>LOOKUP(WEEKDAY(D25,2),Vorlagen!$B$1:$B$7,Vorlagen!$C$1:$C$7)</f>
        <v>Di</v>
      </c>
      <c r="F25" s="10"/>
      <c r="G25" s="9">
        <f>G24+1</f>
        <v>40655</v>
      </c>
      <c r="H25" s="10" t="str">
        <f>LOOKUP(WEEKDAY(G25,2),Vorlagen!$B$1:$B$7,Vorlagen!$C$1:$C$7)</f>
        <v>Fr</v>
      </c>
      <c r="I25" s="10"/>
      <c r="J25" s="9">
        <f>J24+1</f>
        <v>40685</v>
      </c>
      <c r="K25" s="10" t="str">
        <f>LOOKUP(WEEKDAY(J25,2),Vorlagen!$B$1:$B$7,Vorlagen!$C$1:$C$7)</f>
        <v>So</v>
      </c>
      <c r="L25" s="10"/>
      <c r="M25" s="9">
        <f>M24+1</f>
        <v>40716</v>
      </c>
      <c r="N25" s="10" t="str">
        <f>LOOKUP(WEEKDAY(M25,2),Vorlagen!$B$1:$B$7,Vorlagen!$C$1:$C$7)</f>
        <v>Mi</v>
      </c>
      <c r="O25" s="10"/>
      <c r="P25" s="9">
        <f>P24+1</f>
        <v>40746</v>
      </c>
      <c r="Q25" s="10" t="str">
        <f>LOOKUP(WEEKDAY(P25,2),Vorlagen!$B$1:$B$7,Vorlagen!$C$1:$C$7)</f>
        <v>Fr</v>
      </c>
      <c r="R25" s="11"/>
      <c r="S25" s="14"/>
    </row>
    <row r="26" spans="1:19" s="4" customFormat="1" ht="27.75" customHeight="1">
      <c r="A26" s="9">
        <f>A25+1</f>
        <v>40597</v>
      </c>
      <c r="B26" s="10" t="str">
        <f>LOOKUP(WEEKDAY(A26,2),Vorlagen!$B$1:$B$7,Vorlagen!$C$1:$C$7)</f>
        <v>Mi</v>
      </c>
      <c r="C26" s="10"/>
      <c r="D26" s="9">
        <f>D25+1</f>
        <v>40625</v>
      </c>
      <c r="E26" s="10" t="str">
        <f>LOOKUP(WEEKDAY(D26,2),Vorlagen!$B$1:$B$7,Vorlagen!$C$1:$C$7)</f>
        <v>Mi</v>
      </c>
      <c r="F26" s="10"/>
      <c r="G26" s="9">
        <f>G25+1</f>
        <v>40656</v>
      </c>
      <c r="H26" s="10" t="str">
        <f>LOOKUP(WEEKDAY(G26,2),Vorlagen!$B$1:$B$7,Vorlagen!$C$1:$C$7)</f>
        <v>Sa</v>
      </c>
      <c r="I26" s="10"/>
      <c r="J26" s="9">
        <f>J25+1</f>
        <v>40686</v>
      </c>
      <c r="K26" s="10" t="str">
        <f>LOOKUP(WEEKDAY(J26,2),Vorlagen!$B$1:$B$7,Vorlagen!$C$1:$C$7)</f>
        <v>Mo</v>
      </c>
      <c r="L26" s="10"/>
      <c r="M26" s="9">
        <f>M25+1</f>
        <v>40717</v>
      </c>
      <c r="N26" s="10" t="str">
        <f>LOOKUP(WEEKDAY(M26,2),Vorlagen!$B$1:$B$7,Vorlagen!$C$1:$C$7)</f>
        <v>Do</v>
      </c>
      <c r="O26" s="10"/>
      <c r="P26" s="9">
        <f>P25+1</f>
        <v>40747</v>
      </c>
      <c r="Q26" s="10" t="str">
        <f>LOOKUP(WEEKDAY(P26,2),Vorlagen!$B$1:$B$7,Vorlagen!$C$1:$C$7)</f>
        <v>Sa</v>
      </c>
      <c r="R26" s="11"/>
      <c r="S26" s="14"/>
    </row>
    <row r="27" spans="1:19" s="4" customFormat="1" ht="27.75" customHeight="1">
      <c r="A27" s="9">
        <f>A26+1</f>
        <v>40598</v>
      </c>
      <c r="B27" s="10" t="str">
        <f>LOOKUP(WEEKDAY(A27,2),Vorlagen!$B$1:$B$7,Vorlagen!$C$1:$C$7)</f>
        <v>Do</v>
      </c>
      <c r="C27" s="10"/>
      <c r="D27" s="9">
        <f>D26+1</f>
        <v>40626</v>
      </c>
      <c r="E27" s="10" t="str">
        <f>LOOKUP(WEEKDAY(D27,2),Vorlagen!$B$1:$B$7,Vorlagen!$C$1:$C$7)</f>
        <v>Do</v>
      </c>
      <c r="F27" s="10"/>
      <c r="G27" s="9">
        <f>G26+1</f>
        <v>40657</v>
      </c>
      <c r="H27" s="10" t="str">
        <f>LOOKUP(WEEKDAY(G27,2),Vorlagen!$B$1:$B$7,Vorlagen!$C$1:$C$7)</f>
        <v>So</v>
      </c>
      <c r="I27" s="10"/>
      <c r="J27" s="9">
        <f>J26+1</f>
        <v>40687</v>
      </c>
      <c r="K27" s="10" t="str">
        <f>LOOKUP(WEEKDAY(J27,2),Vorlagen!$B$1:$B$7,Vorlagen!$C$1:$C$7)</f>
        <v>Di</v>
      </c>
      <c r="L27" s="10"/>
      <c r="M27" s="9">
        <f>M26+1</f>
        <v>40718</v>
      </c>
      <c r="N27" s="10" t="str">
        <f>LOOKUP(WEEKDAY(M27,2),Vorlagen!$B$1:$B$7,Vorlagen!$C$1:$C$7)</f>
        <v>Fr</v>
      </c>
      <c r="O27" s="10"/>
      <c r="P27" s="9">
        <f>P26+1</f>
        <v>40748</v>
      </c>
      <c r="Q27" s="10" t="str">
        <f>LOOKUP(WEEKDAY(P27,2),Vorlagen!$B$1:$B$7,Vorlagen!$C$1:$C$7)</f>
        <v>So</v>
      </c>
      <c r="R27" s="11"/>
      <c r="S27" s="14"/>
    </row>
    <row r="28" spans="1:19" s="4" customFormat="1" ht="27.75" customHeight="1">
      <c r="A28" s="9">
        <f>A27+1</f>
        <v>40599</v>
      </c>
      <c r="B28" s="10" t="str">
        <f>LOOKUP(WEEKDAY(A28,2),Vorlagen!$B$1:$B$7,Vorlagen!$C$1:$C$7)</f>
        <v>Fr</v>
      </c>
      <c r="C28" s="10"/>
      <c r="D28" s="9">
        <f>D27+1</f>
        <v>40627</v>
      </c>
      <c r="E28" s="10" t="str">
        <f>LOOKUP(WEEKDAY(D28,2),Vorlagen!$B$1:$B$7,Vorlagen!$C$1:$C$7)</f>
        <v>Fr</v>
      </c>
      <c r="F28" s="10"/>
      <c r="G28" s="9">
        <f>G27+1</f>
        <v>40658</v>
      </c>
      <c r="H28" s="10" t="str">
        <f>LOOKUP(WEEKDAY(G28,2),Vorlagen!$B$1:$B$7,Vorlagen!$C$1:$C$7)</f>
        <v>Mo</v>
      </c>
      <c r="I28" s="10"/>
      <c r="J28" s="9">
        <f>J27+1</f>
        <v>40688</v>
      </c>
      <c r="K28" s="10" t="str">
        <f>LOOKUP(WEEKDAY(J28,2),Vorlagen!$B$1:$B$7,Vorlagen!$C$1:$C$7)</f>
        <v>Mi</v>
      </c>
      <c r="L28" s="10"/>
      <c r="M28" s="9">
        <f>M27+1</f>
        <v>40719</v>
      </c>
      <c r="N28" s="10" t="str">
        <f>LOOKUP(WEEKDAY(M28,2),Vorlagen!$B$1:$B$7,Vorlagen!$C$1:$C$7)</f>
        <v>Sa</v>
      </c>
      <c r="O28" s="10"/>
      <c r="P28" s="9">
        <f>P27+1</f>
        <v>40749</v>
      </c>
      <c r="Q28" s="10" t="str">
        <f>LOOKUP(WEEKDAY(P28,2),Vorlagen!$B$1:$B$7,Vorlagen!$C$1:$C$7)</f>
        <v>Mo</v>
      </c>
      <c r="R28" s="11"/>
      <c r="S28" s="14"/>
    </row>
    <row r="29" spans="1:19" s="4" customFormat="1" ht="27.75" customHeight="1">
      <c r="A29" s="9">
        <f>A28+1</f>
        <v>40600</v>
      </c>
      <c r="B29" s="10" t="str">
        <f>LOOKUP(WEEKDAY(A29,2),Vorlagen!$B$1:$B$7,Vorlagen!$C$1:$C$7)</f>
        <v>Sa</v>
      </c>
      <c r="C29" s="10"/>
      <c r="D29" s="9">
        <f>D28+1</f>
        <v>40628</v>
      </c>
      <c r="E29" s="10" t="str">
        <f>LOOKUP(WEEKDAY(D29,2),Vorlagen!$B$1:$B$7,Vorlagen!$C$1:$C$7)</f>
        <v>Sa</v>
      </c>
      <c r="F29" s="10"/>
      <c r="G29" s="9">
        <f>G28+1</f>
        <v>40659</v>
      </c>
      <c r="H29" s="10" t="str">
        <f>LOOKUP(WEEKDAY(G29,2),Vorlagen!$B$1:$B$7,Vorlagen!$C$1:$C$7)</f>
        <v>Di</v>
      </c>
      <c r="I29" s="10"/>
      <c r="J29" s="9">
        <f>J28+1</f>
        <v>40689</v>
      </c>
      <c r="K29" s="10" t="str">
        <f>LOOKUP(WEEKDAY(J29,2),Vorlagen!$B$1:$B$7,Vorlagen!$C$1:$C$7)</f>
        <v>Do</v>
      </c>
      <c r="L29" s="10"/>
      <c r="M29" s="9">
        <f>M28+1</f>
        <v>40720</v>
      </c>
      <c r="N29" s="10" t="str">
        <f>LOOKUP(WEEKDAY(M29,2),Vorlagen!$B$1:$B$7,Vorlagen!$C$1:$C$7)</f>
        <v>So</v>
      </c>
      <c r="O29" s="10"/>
      <c r="P29" s="9">
        <f>P28+1</f>
        <v>40750</v>
      </c>
      <c r="Q29" s="10" t="str">
        <f>LOOKUP(WEEKDAY(P29,2),Vorlagen!$B$1:$B$7,Vorlagen!$C$1:$C$7)</f>
        <v>Di</v>
      </c>
      <c r="R29" s="11"/>
      <c r="S29" s="14"/>
    </row>
    <row r="30" spans="1:19" s="4" customFormat="1" ht="27.75" customHeight="1">
      <c r="A30" s="9">
        <f>A29+1</f>
        <v>40601</v>
      </c>
      <c r="B30" s="10" t="str">
        <f>LOOKUP(WEEKDAY(A30,2),Vorlagen!$B$1:$B$7,Vorlagen!$C$1:$C$7)</f>
        <v>So</v>
      </c>
      <c r="C30" s="10"/>
      <c r="D30" s="9">
        <f>D29+1</f>
        <v>40629</v>
      </c>
      <c r="E30" s="10" t="str">
        <f>LOOKUP(WEEKDAY(D30,2),Vorlagen!$B$1:$B$7,Vorlagen!$C$1:$C$7)</f>
        <v>So</v>
      </c>
      <c r="F30" s="10"/>
      <c r="G30" s="9">
        <f>G29+1</f>
        <v>40660</v>
      </c>
      <c r="H30" s="10" t="str">
        <f>LOOKUP(WEEKDAY(G30,2),Vorlagen!$B$1:$B$7,Vorlagen!$C$1:$C$7)</f>
        <v>Mi</v>
      </c>
      <c r="I30" s="10"/>
      <c r="J30" s="9">
        <f>J29+1</f>
        <v>40690</v>
      </c>
      <c r="K30" s="10" t="str">
        <f>LOOKUP(WEEKDAY(J30,2),Vorlagen!$B$1:$B$7,Vorlagen!$C$1:$C$7)</f>
        <v>Fr</v>
      </c>
      <c r="L30" s="10"/>
      <c r="M30" s="9">
        <f>M29+1</f>
        <v>40721</v>
      </c>
      <c r="N30" s="10" t="str">
        <f>LOOKUP(WEEKDAY(M30,2),Vorlagen!$B$1:$B$7,Vorlagen!$C$1:$C$7)</f>
        <v>Mo</v>
      </c>
      <c r="O30" s="10"/>
      <c r="P30" s="9">
        <f>P29+1</f>
        <v>40751</v>
      </c>
      <c r="Q30" s="10" t="str">
        <f>LOOKUP(WEEKDAY(P30,2),Vorlagen!$B$1:$B$7,Vorlagen!$C$1:$C$7)</f>
        <v>Mi</v>
      </c>
      <c r="R30" s="11"/>
      <c r="S30" s="14"/>
    </row>
    <row r="31" spans="1:19" s="4" customFormat="1" ht="27.75" customHeight="1">
      <c r="A31" s="9">
        <f>A30+1</f>
        <v>40602</v>
      </c>
      <c r="B31" s="10" t="str">
        <f>LOOKUP(WEEKDAY(A31,2),Vorlagen!$B$1:$B$7,Vorlagen!$C$1:$C$7)</f>
        <v>Mo</v>
      </c>
      <c r="C31" s="10"/>
      <c r="D31" s="9">
        <f>D30+1</f>
        <v>40630</v>
      </c>
      <c r="E31" s="10" t="str">
        <f>LOOKUP(WEEKDAY(D31,2),Vorlagen!$B$1:$B$7,Vorlagen!$C$1:$C$7)</f>
        <v>Mo</v>
      </c>
      <c r="F31" s="10"/>
      <c r="G31" s="9">
        <f>G30+1</f>
        <v>40661</v>
      </c>
      <c r="H31" s="10" t="str">
        <f>LOOKUP(WEEKDAY(G31,2),Vorlagen!$B$1:$B$7,Vorlagen!$C$1:$C$7)</f>
        <v>Do</v>
      </c>
      <c r="I31" s="10"/>
      <c r="J31" s="9">
        <f>J30+1</f>
        <v>40691</v>
      </c>
      <c r="K31" s="10" t="str">
        <f>LOOKUP(WEEKDAY(J31,2),Vorlagen!$B$1:$B$7,Vorlagen!$C$1:$C$7)</f>
        <v>Sa</v>
      </c>
      <c r="L31" s="10"/>
      <c r="M31" s="9">
        <f>M30+1</f>
        <v>40722</v>
      </c>
      <c r="N31" s="10" t="str">
        <f>LOOKUP(WEEKDAY(M31,2),Vorlagen!$B$1:$B$7,Vorlagen!$C$1:$C$7)</f>
        <v>Di</v>
      </c>
      <c r="O31" s="10"/>
      <c r="P31" s="9">
        <f>P30+1</f>
        <v>40752</v>
      </c>
      <c r="Q31" s="10" t="str">
        <f>LOOKUP(WEEKDAY(P31,2),Vorlagen!$B$1:$B$7,Vorlagen!$C$1:$C$7)</f>
        <v>Do</v>
      </c>
      <c r="R31" s="11"/>
      <c r="S31" s="14"/>
    </row>
    <row r="32" spans="1:19" s="4" customFormat="1" ht="27.75" customHeight="1">
      <c r="A32" s="9"/>
      <c r="B32" s="10"/>
      <c r="C32" s="10"/>
      <c r="D32" s="9">
        <f>D31+1</f>
        <v>40631</v>
      </c>
      <c r="E32" s="10" t="str">
        <f>LOOKUP(WEEKDAY(D32,2),Vorlagen!$B$1:$B$7,Vorlagen!$C$1:$C$7)</f>
        <v>Di</v>
      </c>
      <c r="F32" s="10"/>
      <c r="G32" s="9">
        <f>G31+1</f>
        <v>40662</v>
      </c>
      <c r="H32" s="10" t="str">
        <f>LOOKUP(WEEKDAY(G32,2),Vorlagen!$B$1:$B$7,Vorlagen!$C$1:$C$7)</f>
        <v>Fr</v>
      </c>
      <c r="I32" s="10"/>
      <c r="J32" s="9">
        <f>J31+1</f>
        <v>40692</v>
      </c>
      <c r="K32" s="10" t="str">
        <f>LOOKUP(WEEKDAY(J32,2),Vorlagen!$B$1:$B$7,Vorlagen!$C$1:$C$7)</f>
        <v>So</v>
      </c>
      <c r="L32" s="10"/>
      <c r="M32" s="9">
        <f>M31+1</f>
        <v>40723</v>
      </c>
      <c r="N32" s="10" t="str">
        <f>LOOKUP(WEEKDAY(M32,2),Vorlagen!$B$1:$B$7,Vorlagen!$C$1:$C$7)</f>
        <v>Mi</v>
      </c>
      <c r="O32" s="10"/>
      <c r="P32" s="9">
        <f>P31+1</f>
        <v>40753</v>
      </c>
      <c r="Q32" s="10" t="str">
        <f>LOOKUP(WEEKDAY(P32,2),Vorlagen!$B$1:$B$7,Vorlagen!$C$1:$C$7)</f>
        <v>Fr</v>
      </c>
      <c r="R32" s="11"/>
      <c r="S32" s="14"/>
    </row>
    <row r="33" spans="1:19" s="4" customFormat="1" ht="27.75" customHeight="1">
      <c r="A33" s="9"/>
      <c r="B33" s="10"/>
      <c r="C33" s="10"/>
      <c r="D33" s="9">
        <f>D32+1</f>
        <v>40632</v>
      </c>
      <c r="E33" s="10" t="str">
        <f>LOOKUP(WEEKDAY(D33,2),Vorlagen!$B$1:$B$7,Vorlagen!$C$1:$C$7)</f>
        <v>Mi</v>
      </c>
      <c r="F33" s="10"/>
      <c r="G33" s="9">
        <f>G32+1</f>
        <v>40663</v>
      </c>
      <c r="H33" s="10" t="str">
        <f>LOOKUP(WEEKDAY(G33,2),Vorlagen!$B$1:$B$7,Vorlagen!$C$1:$C$7)</f>
        <v>Sa</v>
      </c>
      <c r="I33" s="10"/>
      <c r="J33" s="9">
        <f>J32+1</f>
        <v>40693</v>
      </c>
      <c r="K33" s="10" t="str">
        <f>LOOKUP(WEEKDAY(J33,2),Vorlagen!$B$1:$B$7,Vorlagen!$C$1:$C$7)</f>
        <v>Mo</v>
      </c>
      <c r="L33" s="10"/>
      <c r="M33" s="9">
        <f>M32+1</f>
        <v>40724</v>
      </c>
      <c r="N33" s="10" t="str">
        <f>LOOKUP(WEEKDAY(M33,2),Vorlagen!$B$1:$B$7,Vorlagen!$C$1:$C$7)</f>
        <v>Do</v>
      </c>
      <c r="O33" s="10"/>
      <c r="P33" s="9">
        <f>P32+1</f>
        <v>40754</v>
      </c>
      <c r="Q33" s="10" t="str">
        <f>LOOKUP(WEEKDAY(P33,2),Vorlagen!$B$1:$B$7,Vorlagen!$C$1:$C$7)</f>
        <v>Sa</v>
      </c>
      <c r="R33" s="11"/>
      <c r="S33" s="14"/>
    </row>
    <row r="34" spans="1:19" s="4" customFormat="1" ht="27.75" customHeight="1">
      <c r="A34" s="9"/>
      <c r="B34" s="10"/>
      <c r="C34" s="10"/>
      <c r="D34" s="9">
        <f>D33+1</f>
        <v>40633</v>
      </c>
      <c r="E34" s="10" t="str">
        <f>LOOKUP(WEEKDAY(D34,2),Vorlagen!$B$1:$B$7,Vorlagen!$C$1:$C$7)</f>
        <v>Do</v>
      </c>
      <c r="F34" s="10"/>
      <c r="G34" s="9"/>
      <c r="H34" s="10"/>
      <c r="I34" s="10"/>
      <c r="J34" s="9">
        <f>J33+1</f>
        <v>40694</v>
      </c>
      <c r="K34" s="10" t="str">
        <f>LOOKUP(WEEKDAY(J34,2),Vorlagen!$B$1:$B$7,Vorlagen!$C$1:$C$7)</f>
        <v>Di</v>
      </c>
      <c r="L34" s="10"/>
      <c r="M34" s="9"/>
      <c r="N34" s="10"/>
      <c r="O34" s="10"/>
      <c r="P34" s="9">
        <f>P33+1</f>
        <v>40755</v>
      </c>
      <c r="Q34" s="10" t="str">
        <f>LOOKUP(WEEKDAY(P34,2),Vorlagen!$B$1:$B$7,Vorlagen!$C$1:$C$7)</f>
        <v>So</v>
      </c>
      <c r="R34" s="11"/>
      <c r="S34" s="14"/>
    </row>
    <row r="35" spans="1:18" ht="12.75">
      <c r="A35" s="12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8">
    <mergeCell ref="A1:R1"/>
    <mergeCell ref="A3:C3"/>
    <mergeCell ref="D3:F3"/>
    <mergeCell ref="G3:I3"/>
    <mergeCell ref="J3:L3"/>
    <mergeCell ref="M3:O3"/>
    <mergeCell ref="P3:R3"/>
    <mergeCell ref="A35:R35"/>
  </mergeCells>
  <conditionalFormatting sqref="A4:A34 D4:D34 G4:G34 J4:J34 M4:M34 P4:P34">
    <cfRule type="expression" priority="1" dxfId="0" stopIfTrue="1">
      <formula>AND(A4&gt;=VLOOKUP(A4,Vorlagen!$A$10:$C$28,1,1),A4&lt;=VLOOKUP(A4,Vorlagen!$A$10:$C$28,2,1))</formula>
    </cfRule>
    <cfRule type="expression" priority="2" dxfId="0" stopIfTrue="1">
      <formula>OR(B4="Sa",B4="So")</formula>
    </cfRule>
  </conditionalFormatting>
  <conditionalFormatting sqref="B4:B34 E4:E34 H4:H34 K4:K34 N4:N34 Q4:Q34">
    <cfRule type="expression" priority="3" dxfId="0" stopIfTrue="1">
      <formula>AND(A4&gt;=VLOOKUP(A4,Vorlagen!$A$10:$C$28,1,1),A4&lt;=VLOOKUP(A4,Vorlagen!$A$10:$C$28,2,1))</formula>
    </cfRule>
    <cfRule type="expression" priority="4" dxfId="0" stopIfTrue="1">
      <formula>OR(B4="Sa",B4="So")</formula>
    </cfRule>
  </conditionalFormatting>
  <conditionalFormatting sqref="C4:C34 F4:F34 I4:I34 L4:L34 O4:O34 R4:R34">
    <cfRule type="expression" priority="5" dxfId="0" stopIfTrue="1">
      <formula>AND(A4&gt;=VLOOKUP(A4,Vorlagen!$A$10:$C$28,1,1),A4&lt;=VLOOKUP(A4,Vorlagen!$A$10:$C$28,2,1))</formula>
    </cfRule>
    <cfRule type="expression" priority="6" dxfId="0" stopIfTrue="1">
      <formula>OR(B4="Sa",B4="So")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D1">
      <selection activeCell="D4" sqref="D4"/>
    </sheetView>
  </sheetViews>
  <sheetFormatPr defaultColWidth="11.421875" defaultRowHeight="12.75"/>
  <cols>
    <col min="1" max="1" width="0" style="1" hidden="1" customWidth="1"/>
    <col min="2" max="3" width="0" style="0" hidden="1" customWidth="1"/>
    <col min="4" max="4" width="4.140625" style="1" customWidth="1"/>
    <col min="5" max="5" width="4.140625" style="0" customWidth="1"/>
    <col min="6" max="6" width="14.421875" style="0" customWidth="1"/>
    <col min="7" max="7" width="4.140625" style="1" customWidth="1"/>
    <col min="8" max="8" width="4.140625" style="0" customWidth="1"/>
    <col min="9" max="9" width="14.421875" style="0" customWidth="1"/>
    <col min="10" max="10" width="4.140625" style="1" customWidth="1"/>
    <col min="11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2" customWidth="1"/>
  </cols>
  <sheetData>
    <row r="1" spans="1:18" s="4" customFormat="1" ht="18" customHeight="1">
      <c r="A1"/>
      <c r="B1" s="3"/>
      <c r="C1" s="3"/>
      <c r="D1" s="3" t="str">
        <f>CONCATENATE("Schuljahreskalender ",Vorlagen!A1,"/",Vorlagen!A1-1999)</f>
        <v>Schuljahreskalender 2010/11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2.75">
      <c r="A2" s="5"/>
      <c r="D2" s="5"/>
      <c r="G2" s="5"/>
      <c r="J2" s="5"/>
      <c r="R2" s="6"/>
    </row>
    <row r="3" spans="1:18" s="8" customFormat="1" ht="15" customHeight="1">
      <c r="A3" s="7">
        <v>38961</v>
      </c>
      <c r="B3" s="7"/>
      <c r="C3" s="7"/>
      <c r="D3" s="7">
        <f>DATE(Vorlagen!A1,10,1)</f>
        <v>40452</v>
      </c>
      <c r="E3" s="7"/>
      <c r="F3" s="7"/>
      <c r="G3" s="7">
        <f>D3+31</f>
        <v>40483</v>
      </c>
      <c r="H3" s="7"/>
      <c r="I3" s="7"/>
      <c r="J3" s="7">
        <f>G3+30</f>
        <v>40513</v>
      </c>
      <c r="K3" s="7"/>
      <c r="L3" s="7"/>
      <c r="M3" s="7">
        <f>J3+31</f>
        <v>40544</v>
      </c>
      <c r="N3" s="7"/>
      <c r="O3" s="7"/>
      <c r="P3" s="7">
        <f>M3+31</f>
        <v>40575</v>
      </c>
      <c r="Q3" s="7"/>
      <c r="R3" s="7"/>
    </row>
    <row r="4" spans="1:18" s="4" customFormat="1" ht="27.75" customHeight="1">
      <c r="A4" s="17">
        <v>39326</v>
      </c>
      <c r="B4" s="18" t="str">
        <f>LOOKUP(WEEKDAY(A4,2),Vorlagen!$B$1:$B$7,Vorlagen!$C$1:$C$7)</f>
        <v>Sa</v>
      </c>
      <c r="C4" s="18"/>
      <c r="D4" s="9">
        <f>D3</f>
        <v>40452</v>
      </c>
      <c r="E4" s="10" t="str">
        <f>LOOKUP(WEEKDAY(D4,2),Vorlagen!$B$1:$B$7,Vorlagen!$C$1:$C$7)</f>
        <v>Fr</v>
      </c>
      <c r="F4" s="10"/>
      <c r="G4" s="9">
        <f>D4+31</f>
        <v>40483</v>
      </c>
      <c r="H4" s="10" t="str">
        <f>LOOKUP(WEEKDAY(G4,2),Vorlagen!$B$1:$B$7,Vorlagen!$C$1:$C$7)</f>
        <v>Mo</v>
      </c>
      <c r="I4" s="10"/>
      <c r="J4" s="9">
        <f>G4+30</f>
        <v>40513</v>
      </c>
      <c r="K4" s="10" t="str">
        <f>LOOKUP(WEEKDAY(J4,2),Vorlagen!$B$1:$B$7,Vorlagen!$C$1:$C$7)</f>
        <v>Mi</v>
      </c>
      <c r="L4" s="10"/>
      <c r="M4" s="9">
        <f>J4+31</f>
        <v>40544</v>
      </c>
      <c r="N4" s="10" t="str">
        <f>LOOKUP(WEEKDAY(M4,2),Vorlagen!$B$1:$B$7,Vorlagen!$C$1:$C$7)</f>
        <v>Sa</v>
      </c>
      <c r="O4" s="10"/>
      <c r="P4" s="9">
        <f>M4+31</f>
        <v>40575</v>
      </c>
      <c r="Q4" s="10" t="str">
        <f>LOOKUP(WEEKDAY(P4,2),Vorlagen!$B$1:$B$7,Vorlagen!$C$1:$C$7)</f>
        <v>Di</v>
      </c>
      <c r="R4" s="11"/>
    </row>
    <row r="5" spans="1:18" s="4" customFormat="1" ht="27.75" customHeight="1">
      <c r="A5" s="17">
        <f>A4+1</f>
        <v>39327</v>
      </c>
      <c r="B5" s="18" t="str">
        <f>LOOKUP(WEEKDAY(A5,2),Vorlagen!$B$1:$B$7,Vorlagen!$C$1:$C$7)</f>
        <v>So</v>
      </c>
      <c r="C5" s="18"/>
      <c r="D5" s="9">
        <f>D4+1</f>
        <v>40453</v>
      </c>
      <c r="E5" s="10" t="str">
        <f>LOOKUP(WEEKDAY(D5,2),Vorlagen!$B$1:$B$7,Vorlagen!$C$1:$C$7)</f>
        <v>Sa</v>
      </c>
      <c r="F5" s="10"/>
      <c r="G5" s="9">
        <f>G4+1</f>
        <v>40484</v>
      </c>
      <c r="H5" s="10" t="str">
        <f>LOOKUP(WEEKDAY(G5,2),Vorlagen!$B$1:$B$7,Vorlagen!$C$1:$C$7)</f>
        <v>Di</v>
      </c>
      <c r="I5" s="10"/>
      <c r="J5" s="9">
        <f>J4+1</f>
        <v>40514</v>
      </c>
      <c r="K5" s="10" t="str">
        <f>LOOKUP(WEEKDAY(J5,2),Vorlagen!$B$1:$B$7,Vorlagen!$C$1:$C$7)</f>
        <v>Do</v>
      </c>
      <c r="L5" s="10"/>
      <c r="M5" s="9">
        <f>M4+1</f>
        <v>40545</v>
      </c>
      <c r="N5" s="10" t="str">
        <f>LOOKUP(WEEKDAY(M5,2),Vorlagen!$B$1:$B$7,Vorlagen!$C$1:$C$7)</f>
        <v>So</v>
      </c>
      <c r="O5" s="10"/>
      <c r="P5" s="9">
        <f>P4+1</f>
        <v>40576</v>
      </c>
      <c r="Q5" s="10" t="str">
        <f>LOOKUP(WEEKDAY(P5,2),Vorlagen!$B$1:$B$7,Vorlagen!$C$1:$C$7)</f>
        <v>Mi</v>
      </c>
      <c r="R5" s="11"/>
    </row>
    <row r="6" spans="1:18" s="4" customFormat="1" ht="27.75" customHeight="1">
      <c r="A6" s="17">
        <f>A5+1</f>
        <v>39328</v>
      </c>
      <c r="B6" s="18" t="str">
        <f>LOOKUP(WEEKDAY(A6,2),Vorlagen!$B$1:$B$7,Vorlagen!$C$1:$C$7)</f>
        <v>Mo</v>
      </c>
      <c r="C6" s="18"/>
      <c r="D6" s="9">
        <f>D5+1</f>
        <v>40454</v>
      </c>
      <c r="E6" s="10" t="str">
        <f>LOOKUP(WEEKDAY(D6,2),Vorlagen!$B$1:$B$7,Vorlagen!$C$1:$C$7)</f>
        <v>So</v>
      </c>
      <c r="F6" s="10"/>
      <c r="G6" s="9">
        <f>G5+1</f>
        <v>40485</v>
      </c>
      <c r="H6" s="10" t="str">
        <f>LOOKUP(WEEKDAY(G6,2),Vorlagen!$B$1:$B$7,Vorlagen!$C$1:$C$7)</f>
        <v>Mi</v>
      </c>
      <c r="I6" s="10"/>
      <c r="J6" s="9">
        <f>J5+1</f>
        <v>40515</v>
      </c>
      <c r="K6" s="10" t="str">
        <f>LOOKUP(WEEKDAY(J6,2),Vorlagen!$B$1:$B$7,Vorlagen!$C$1:$C$7)</f>
        <v>Fr</v>
      </c>
      <c r="L6" s="10"/>
      <c r="M6" s="9">
        <f>M5+1</f>
        <v>40546</v>
      </c>
      <c r="N6" s="10" t="str">
        <f>LOOKUP(WEEKDAY(M6,2),Vorlagen!$B$1:$B$7,Vorlagen!$C$1:$C$7)</f>
        <v>Mo</v>
      </c>
      <c r="O6" s="10"/>
      <c r="P6" s="9">
        <f>P5+1</f>
        <v>40577</v>
      </c>
      <c r="Q6" s="10" t="str">
        <f>LOOKUP(WEEKDAY(P6,2),Vorlagen!$B$1:$B$7,Vorlagen!$C$1:$C$7)</f>
        <v>Do</v>
      </c>
      <c r="R6" s="11"/>
    </row>
    <row r="7" spans="1:18" s="4" customFormat="1" ht="27.75" customHeight="1">
      <c r="A7" s="17">
        <f>A6+1</f>
        <v>39329</v>
      </c>
      <c r="B7" s="18" t="str">
        <f>LOOKUP(WEEKDAY(A7,2),Vorlagen!$B$1:$B$7,Vorlagen!$C$1:$C$7)</f>
        <v>Di</v>
      </c>
      <c r="C7" s="18"/>
      <c r="D7" s="9">
        <f>D6+1</f>
        <v>40455</v>
      </c>
      <c r="E7" s="10" t="str">
        <f>LOOKUP(WEEKDAY(D7,2),Vorlagen!$B$1:$B$7,Vorlagen!$C$1:$C$7)</f>
        <v>Mo</v>
      </c>
      <c r="F7" s="10"/>
      <c r="G7" s="9">
        <f>G6+1</f>
        <v>40486</v>
      </c>
      <c r="H7" s="10" t="str">
        <f>LOOKUP(WEEKDAY(G7,2),Vorlagen!$B$1:$B$7,Vorlagen!$C$1:$C$7)</f>
        <v>Do</v>
      </c>
      <c r="I7" s="10"/>
      <c r="J7" s="9">
        <f>J6+1</f>
        <v>40516</v>
      </c>
      <c r="K7" s="10" t="str">
        <f>LOOKUP(WEEKDAY(J7,2),Vorlagen!$B$1:$B$7,Vorlagen!$C$1:$C$7)</f>
        <v>Sa</v>
      </c>
      <c r="L7" s="10"/>
      <c r="M7" s="9">
        <f>M6+1</f>
        <v>40547</v>
      </c>
      <c r="N7" s="10" t="str">
        <f>LOOKUP(WEEKDAY(M7,2),Vorlagen!$B$1:$B$7,Vorlagen!$C$1:$C$7)</f>
        <v>Di</v>
      </c>
      <c r="O7" s="10"/>
      <c r="P7" s="9">
        <f>P6+1</f>
        <v>40578</v>
      </c>
      <c r="Q7" s="10" t="str">
        <f>LOOKUP(WEEKDAY(P7,2),Vorlagen!$B$1:$B$7,Vorlagen!$C$1:$C$7)</f>
        <v>Fr</v>
      </c>
      <c r="R7" s="11"/>
    </row>
    <row r="8" spans="1:18" s="4" customFormat="1" ht="27.75" customHeight="1">
      <c r="A8" s="17">
        <f>A7+1</f>
        <v>39330</v>
      </c>
      <c r="B8" s="18" t="str">
        <f>LOOKUP(WEEKDAY(A8,2),Vorlagen!$B$1:$B$7,Vorlagen!$C$1:$C$7)</f>
        <v>Mi</v>
      </c>
      <c r="C8" s="18"/>
      <c r="D8" s="9">
        <f>D7+1</f>
        <v>40456</v>
      </c>
      <c r="E8" s="10" t="str">
        <f>LOOKUP(WEEKDAY(D8,2),Vorlagen!$B$1:$B$7,Vorlagen!$C$1:$C$7)</f>
        <v>Di</v>
      </c>
      <c r="F8" s="10"/>
      <c r="G8" s="9">
        <f>G7+1</f>
        <v>40487</v>
      </c>
      <c r="H8" s="10" t="str">
        <f>LOOKUP(WEEKDAY(G8,2),Vorlagen!$B$1:$B$7,Vorlagen!$C$1:$C$7)</f>
        <v>Fr</v>
      </c>
      <c r="I8" s="10"/>
      <c r="J8" s="9">
        <f>J7+1</f>
        <v>40517</v>
      </c>
      <c r="K8" s="10" t="str">
        <f>LOOKUP(WEEKDAY(J8,2),Vorlagen!$B$1:$B$7,Vorlagen!$C$1:$C$7)</f>
        <v>So</v>
      </c>
      <c r="L8" s="10"/>
      <c r="M8" s="9">
        <f>M7+1</f>
        <v>40548</v>
      </c>
      <c r="N8" s="10" t="str">
        <f>LOOKUP(WEEKDAY(M8,2),Vorlagen!$B$1:$B$7,Vorlagen!$C$1:$C$7)</f>
        <v>Mi</v>
      </c>
      <c r="O8" s="10"/>
      <c r="P8" s="9">
        <f>P7+1</f>
        <v>40579</v>
      </c>
      <c r="Q8" s="10" t="str">
        <f>LOOKUP(WEEKDAY(P8,2),Vorlagen!$B$1:$B$7,Vorlagen!$C$1:$C$7)</f>
        <v>Sa</v>
      </c>
      <c r="R8" s="11"/>
    </row>
    <row r="9" spans="1:18" s="4" customFormat="1" ht="27.75" customHeight="1">
      <c r="A9" s="17">
        <f>A8+1</f>
        <v>39331</v>
      </c>
      <c r="B9" s="18" t="str">
        <f>LOOKUP(WEEKDAY(A9,2),Vorlagen!$B$1:$B$7,Vorlagen!$C$1:$C$7)</f>
        <v>Do</v>
      </c>
      <c r="C9" s="18"/>
      <c r="D9" s="9">
        <f>D8+1</f>
        <v>40457</v>
      </c>
      <c r="E9" s="10" t="str">
        <f>LOOKUP(WEEKDAY(D9,2),Vorlagen!$B$1:$B$7,Vorlagen!$C$1:$C$7)</f>
        <v>Mi</v>
      </c>
      <c r="F9" s="10"/>
      <c r="G9" s="9">
        <f>G8+1</f>
        <v>40488</v>
      </c>
      <c r="H9" s="10" t="str">
        <f>LOOKUP(WEEKDAY(G9,2),Vorlagen!$B$1:$B$7,Vorlagen!$C$1:$C$7)</f>
        <v>Sa</v>
      </c>
      <c r="I9" s="10"/>
      <c r="J9" s="9">
        <f>J8+1</f>
        <v>40518</v>
      </c>
      <c r="K9" s="10" t="str">
        <f>LOOKUP(WEEKDAY(J9,2),Vorlagen!$B$1:$B$7,Vorlagen!$C$1:$C$7)</f>
        <v>Mo</v>
      </c>
      <c r="L9" s="10"/>
      <c r="M9" s="9">
        <f>M8+1</f>
        <v>40549</v>
      </c>
      <c r="N9" s="10" t="str">
        <f>LOOKUP(WEEKDAY(M9,2),Vorlagen!$B$1:$B$7,Vorlagen!$C$1:$C$7)</f>
        <v>Do</v>
      </c>
      <c r="O9" s="10"/>
      <c r="P9" s="9">
        <f>P8+1</f>
        <v>40580</v>
      </c>
      <c r="Q9" s="10" t="str">
        <f>LOOKUP(WEEKDAY(P9,2),Vorlagen!$B$1:$B$7,Vorlagen!$C$1:$C$7)</f>
        <v>So</v>
      </c>
      <c r="R9" s="11"/>
    </row>
    <row r="10" spans="1:18" s="4" customFormat="1" ht="27.75" customHeight="1">
      <c r="A10" s="17">
        <f>A9+1</f>
        <v>39332</v>
      </c>
      <c r="B10" s="18" t="str">
        <f>LOOKUP(WEEKDAY(A10,2),Vorlagen!$B$1:$B$7,Vorlagen!$C$1:$C$7)</f>
        <v>Fr</v>
      </c>
      <c r="C10" s="18"/>
      <c r="D10" s="9">
        <f>D9+1</f>
        <v>40458</v>
      </c>
      <c r="E10" s="10" t="str">
        <f>LOOKUP(WEEKDAY(D10,2),Vorlagen!$B$1:$B$7,Vorlagen!$C$1:$C$7)</f>
        <v>Do</v>
      </c>
      <c r="F10" s="10"/>
      <c r="G10" s="9">
        <f>G9+1</f>
        <v>40489</v>
      </c>
      <c r="H10" s="10" t="str">
        <f>LOOKUP(WEEKDAY(G10,2),Vorlagen!$B$1:$B$7,Vorlagen!$C$1:$C$7)</f>
        <v>So</v>
      </c>
      <c r="I10" s="10"/>
      <c r="J10" s="9">
        <f>J9+1</f>
        <v>40519</v>
      </c>
      <c r="K10" s="10" t="str">
        <f>LOOKUP(WEEKDAY(J10,2),Vorlagen!$B$1:$B$7,Vorlagen!$C$1:$C$7)</f>
        <v>Di</v>
      </c>
      <c r="L10" s="10"/>
      <c r="M10" s="9">
        <f>M9+1</f>
        <v>40550</v>
      </c>
      <c r="N10" s="10" t="str">
        <f>LOOKUP(WEEKDAY(M10,2),Vorlagen!$B$1:$B$7,Vorlagen!$C$1:$C$7)</f>
        <v>Fr</v>
      </c>
      <c r="O10" s="10"/>
      <c r="P10" s="9">
        <f>P9+1</f>
        <v>40581</v>
      </c>
      <c r="Q10" s="10" t="str">
        <f>LOOKUP(WEEKDAY(P10,2),Vorlagen!$B$1:$B$7,Vorlagen!$C$1:$C$7)</f>
        <v>Mo</v>
      </c>
      <c r="R10" s="11"/>
    </row>
    <row r="11" spans="1:18" s="4" customFormat="1" ht="27.75" customHeight="1">
      <c r="A11" s="17">
        <f>A10+1</f>
        <v>39333</v>
      </c>
      <c r="B11" s="18" t="str">
        <f>LOOKUP(WEEKDAY(A11,2),Vorlagen!$B$1:$B$7,Vorlagen!$C$1:$C$7)</f>
        <v>Sa</v>
      </c>
      <c r="C11" s="18"/>
      <c r="D11" s="9">
        <f>D10+1</f>
        <v>40459</v>
      </c>
      <c r="E11" s="10" t="str">
        <f>LOOKUP(WEEKDAY(D11,2),Vorlagen!$B$1:$B$7,Vorlagen!$C$1:$C$7)</f>
        <v>Fr</v>
      </c>
      <c r="F11" s="10"/>
      <c r="G11" s="9">
        <f>G10+1</f>
        <v>40490</v>
      </c>
      <c r="H11" s="10" t="str">
        <f>LOOKUP(WEEKDAY(G11,2),Vorlagen!$B$1:$B$7,Vorlagen!$C$1:$C$7)</f>
        <v>Mo</v>
      </c>
      <c r="I11" s="10"/>
      <c r="J11" s="9">
        <f>J10+1</f>
        <v>40520</v>
      </c>
      <c r="K11" s="10" t="str">
        <f>LOOKUP(WEEKDAY(J11,2),Vorlagen!$B$1:$B$7,Vorlagen!$C$1:$C$7)</f>
        <v>Mi</v>
      </c>
      <c r="L11" s="10"/>
      <c r="M11" s="9">
        <f>M10+1</f>
        <v>40551</v>
      </c>
      <c r="N11" s="10" t="str">
        <f>LOOKUP(WEEKDAY(M11,2),Vorlagen!$B$1:$B$7,Vorlagen!$C$1:$C$7)</f>
        <v>Sa</v>
      </c>
      <c r="O11" s="10"/>
      <c r="P11" s="9">
        <f>P10+1</f>
        <v>40582</v>
      </c>
      <c r="Q11" s="10" t="str">
        <f>LOOKUP(WEEKDAY(P11,2),Vorlagen!$B$1:$B$7,Vorlagen!$C$1:$C$7)</f>
        <v>Di</v>
      </c>
      <c r="R11" s="11"/>
    </row>
    <row r="12" spans="1:18" s="4" customFormat="1" ht="27.75" customHeight="1">
      <c r="A12" s="17">
        <f>A11+1</f>
        <v>39334</v>
      </c>
      <c r="B12" s="18" t="str">
        <f>LOOKUP(WEEKDAY(A12,2),Vorlagen!$B$1:$B$7,Vorlagen!$C$1:$C$7)</f>
        <v>So</v>
      </c>
      <c r="C12" s="18"/>
      <c r="D12" s="9">
        <f>D11+1</f>
        <v>40460</v>
      </c>
      <c r="E12" s="10" t="str">
        <f>LOOKUP(WEEKDAY(D12,2),Vorlagen!$B$1:$B$7,Vorlagen!$C$1:$C$7)</f>
        <v>Sa</v>
      </c>
      <c r="F12" s="10"/>
      <c r="G12" s="9">
        <f>G11+1</f>
        <v>40491</v>
      </c>
      <c r="H12" s="10" t="str">
        <f>LOOKUP(WEEKDAY(G12,2),Vorlagen!$B$1:$B$7,Vorlagen!$C$1:$C$7)</f>
        <v>Di</v>
      </c>
      <c r="I12" s="10"/>
      <c r="J12" s="9">
        <f>J11+1</f>
        <v>40521</v>
      </c>
      <c r="K12" s="10" t="str">
        <f>LOOKUP(WEEKDAY(J12,2),Vorlagen!$B$1:$B$7,Vorlagen!$C$1:$C$7)</f>
        <v>Do</v>
      </c>
      <c r="L12" s="10"/>
      <c r="M12" s="9">
        <f>M11+1</f>
        <v>40552</v>
      </c>
      <c r="N12" s="10" t="str">
        <f>LOOKUP(WEEKDAY(M12,2),Vorlagen!$B$1:$B$7,Vorlagen!$C$1:$C$7)</f>
        <v>So</v>
      </c>
      <c r="O12" s="10"/>
      <c r="P12" s="9">
        <f>P11+1</f>
        <v>40583</v>
      </c>
      <c r="Q12" s="10" t="str">
        <f>LOOKUP(WEEKDAY(P12,2),Vorlagen!$B$1:$B$7,Vorlagen!$C$1:$C$7)</f>
        <v>Mi</v>
      </c>
      <c r="R12" s="11"/>
    </row>
    <row r="13" spans="1:18" s="4" customFormat="1" ht="27.75" customHeight="1">
      <c r="A13" s="17">
        <f>A12+1</f>
        <v>39335</v>
      </c>
      <c r="B13" s="18" t="str">
        <f>LOOKUP(WEEKDAY(A13,2),Vorlagen!$B$1:$B$7,Vorlagen!$C$1:$C$7)</f>
        <v>Mo</v>
      </c>
      <c r="C13" s="18"/>
      <c r="D13" s="9">
        <f>D12+1</f>
        <v>40461</v>
      </c>
      <c r="E13" s="10" t="str">
        <f>LOOKUP(WEEKDAY(D13,2),Vorlagen!$B$1:$B$7,Vorlagen!$C$1:$C$7)</f>
        <v>So</v>
      </c>
      <c r="F13" s="10"/>
      <c r="G13" s="9">
        <f>G12+1</f>
        <v>40492</v>
      </c>
      <c r="H13" s="10" t="str">
        <f>LOOKUP(WEEKDAY(G13,2),Vorlagen!$B$1:$B$7,Vorlagen!$C$1:$C$7)</f>
        <v>Mi</v>
      </c>
      <c r="I13" s="10"/>
      <c r="J13" s="9">
        <f>J12+1</f>
        <v>40522</v>
      </c>
      <c r="K13" s="10" t="str">
        <f>LOOKUP(WEEKDAY(J13,2),Vorlagen!$B$1:$B$7,Vorlagen!$C$1:$C$7)</f>
        <v>Fr</v>
      </c>
      <c r="L13" s="10"/>
      <c r="M13" s="9">
        <f>M12+1</f>
        <v>40553</v>
      </c>
      <c r="N13" s="10" t="str">
        <f>LOOKUP(WEEKDAY(M13,2),Vorlagen!$B$1:$B$7,Vorlagen!$C$1:$C$7)</f>
        <v>Mo</v>
      </c>
      <c r="O13" s="10"/>
      <c r="P13" s="9">
        <f>P12+1</f>
        <v>40584</v>
      </c>
      <c r="Q13" s="10" t="str">
        <f>LOOKUP(WEEKDAY(P13,2),Vorlagen!$B$1:$B$7,Vorlagen!$C$1:$C$7)</f>
        <v>Do</v>
      </c>
      <c r="R13" s="11"/>
    </row>
    <row r="14" spans="1:18" s="4" customFormat="1" ht="27.75" customHeight="1">
      <c r="A14" s="9">
        <f>A13+1</f>
        <v>39336</v>
      </c>
      <c r="B14" s="10" t="str">
        <f>LOOKUP(WEEKDAY(A14,2),Vorlagen!$B$1:$B$7,Vorlagen!$C$1:$C$7)</f>
        <v>Di</v>
      </c>
      <c r="C14" s="10"/>
      <c r="D14" s="9">
        <f>D13+1</f>
        <v>40462</v>
      </c>
      <c r="E14" s="10" t="str">
        <f>LOOKUP(WEEKDAY(D14,2),Vorlagen!$B$1:$B$7,Vorlagen!$C$1:$C$7)</f>
        <v>Mo</v>
      </c>
      <c r="F14" s="10"/>
      <c r="G14" s="9">
        <f>G13+1</f>
        <v>40493</v>
      </c>
      <c r="H14" s="10" t="str">
        <f>LOOKUP(WEEKDAY(G14,2),Vorlagen!$B$1:$B$7,Vorlagen!$C$1:$C$7)</f>
        <v>Do</v>
      </c>
      <c r="I14" s="10"/>
      <c r="J14" s="9">
        <f>J13+1</f>
        <v>40523</v>
      </c>
      <c r="K14" s="10" t="str">
        <f>LOOKUP(WEEKDAY(J14,2),Vorlagen!$B$1:$B$7,Vorlagen!$C$1:$C$7)</f>
        <v>Sa</v>
      </c>
      <c r="L14" s="10"/>
      <c r="M14" s="9">
        <f>M13+1</f>
        <v>40554</v>
      </c>
      <c r="N14" s="10" t="str">
        <f>LOOKUP(WEEKDAY(M14,2),Vorlagen!$B$1:$B$7,Vorlagen!$C$1:$C$7)</f>
        <v>Di</v>
      </c>
      <c r="O14" s="10"/>
      <c r="P14" s="9">
        <f>P13+1</f>
        <v>40585</v>
      </c>
      <c r="Q14" s="10" t="str">
        <f>LOOKUP(WEEKDAY(P14,2),Vorlagen!$B$1:$B$7,Vorlagen!$C$1:$C$7)</f>
        <v>Fr</v>
      </c>
      <c r="R14" s="11"/>
    </row>
    <row r="15" spans="1:18" s="4" customFormat="1" ht="27.75" customHeight="1">
      <c r="A15" s="9">
        <f>A14+1</f>
        <v>39337</v>
      </c>
      <c r="B15" s="10" t="str">
        <f>LOOKUP(WEEKDAY(A15,2),Vorlagen!$B$1:$B$7,Vorlagen!$C$1:$C$7)</f>
        <v>Mi</v>
      </c>
      <c r="C15" s="10"/>
      <c r="D15" s="9">
        <f>D14+1</f>
        <v>40463</v>
      </c>
      <c r="E15" s="10" t="str">
        <f>LOOKUP(WEEKDAY(D15,2),Vorlagen!$B$1:$B$7,Vorlagen!$C$1:$C$7)</f>
        <v>Di</v>
      </c>
      <c r="F15" s="10"/>
      <c r="G15" s="9">
        <f>G14+1</f>
        <v>40494</v>
      </c>
      <c r="H15" s="10" t="str">
        <f>LOOKUP(WEEKDAY(G15,2),Vorlagen!$B$1:$B$7,Vorlagen!$C$1:$C$7)</f>
        <v>Fr</v>
      </c>
      <c r="I15" s="10"/>
      <c r="J15" s="9">
        <f>J14+1</f>
        <v>40524</v>
      </c>
      <c r="K15" s="10" t="str">
        <f>LOOKUP(WEEKDAY(J15,2),Vorlagen!$B$1:$B$7,Vorlagen!$C$1:$C$7)</f>
        <v>So</v>
      </c>
      <c r="L15" s="10"/>
      <c r="M15" s="9">
        <f>M14+1</f>
        <v>40555</v>
      </c>
      <c r="N15" s="10" t="str">
        <f>LOOKUP(WEEKDAY(M15,2),Vorlagen!$B$1:$B$7,Vorlagen!$C$1:$C$7)</f>
        <v>Mi</v>
      </c>
      <c r="O15" s="10"/>
      <c r="P15" s="9">
        <f>P14+1</f>
        <v>40586</v>
      </c>
      <c r="Q15" s="10" t="str">
        <f>LOOKUP(WEEKDAY(P15,2),Vorlagen!$B$1:$B$7,Vorlagen!$C$1:$C$7)</f>
        <v>Sa</v>
      </c>
      <c r="R15" s="11"/>
    </row>
    <row r="16" spans="1:18" s="4" customFormat="1" ht="27.75" customHeight="1">
      <c r="A16" s="19">
        <f>A15+1</f>
        <v>39338</v>
      </c>
      <c r="B16" s="20" t="str">
        <f>LOOKUP(WEEKDAY(A16,2),Vorlagen!$B$1:$B$7,Vorlagen!$C$1:$C$7)</f>
        <v>Do</v>
      </c>
      <c r="C16" s="20"/>
      <c r="D16" s="9">
        <f>D15+1</f>
        <v>40464</v>
      </c>
      <c r="E16" s="10" t="str">
        <f>LOOKUP(WEEKDAY(D16,2),Vorlagen!$B$1:$B$7,Vorlagen!$C$1:$C$7)</f>
        <v>Mi</v>
      </c>
      <c r="F16" s="10"/>
      <c r="G16" s="9">
        <f>G15+1</f>
        <v>40495</v>
      </c>
      <c r="H16" s="10" t="str">
        <f>LOOKUP(WEEKDAY(G16,2),Vorlagen!$B$1:$B$7,Vorlagen!$C$1:$C$7)</f>
        <v>Sa</v>
      </c>
      <c r="I16" s="10"/>
      <c r="J16" s="9">
        <f>J15+1</f>
        <v>40525</v>
      </c>
      <c r="K16" s="10" t="str">
        <f>LOOKUP(WEEKDAY(J16,2),Vorlagen!$B$1:$B$7,Vorlagen!$C$1:$C$7)</f>
        <v>Mo</v>
      </c>
      <c r="L16" s="10"/>
      <c r="M16" s="9">
        <f>M15+1</f>
        <v>40556</v>
      </c>
      <c r="N16" s="10" t="str">
        <f>LOOKUP(WEEKDAY(M16,2),Vorlagen!$B$1:$B$7,Vorlagen!$C$1:$C$7)</f>
        <v>Do</v>
      </c>
      <c r="O16" s="10"/>
      <c r="P16" s="9">
        <f>P15+1</f>
        <v>40587</v>
      </c>
      <c r="Q16" s="10" t="str">
        <f>LOOKUP(WEEKDAY(P16,2),Vorlagen!$B$1:$B$7,Vorlagen!$C$1:$C$7)</f>
        <v>So</v>
      </c>
      <c r="R16" s="11"/>
    </row>
    <row r="17" spans="1:18" s="4" customFormat="1" ht="27.75" customHeight="1">
      <c r="A17" s="19">
        <f>A16+1</f>
        <v>39339</v>
      </c>
      <c r="B17" s="20" t="str">
        <f>LOOKUP(WEEKDAY(A17,2),Vorlagen!$B$1:$B$7,Vorlagen!$C$1:$C$7)</f>
        <v>Fr</v>
      </c>
      <c r="C17" s="20"/>
      <c r="D17" s="9">
        <f>D16+1</f>
        <v>40465</v>
      </c>
      <c r="E17" s="10" t="str">
        <f>LOOKUP(WEEKDAY(D17,2),Vorlagen!$B$1:$B$7,Vorlagen!$C$1:$C$7)</f>
        <v>Do</v>
      </c>
      <c r="F17" s="10"/>
      <c r="G17" s="9">
        <f>G16+1</f>
        <v>40496</v>
      </c>
      <c r="H17" s="10" t="str">
        <f>LOOKUP(WEEKDAY(G17,2),Vorlagen!$B$1:$B$7,Vorlagen!$C$1:$C$7)</f>
        <v>So</v>
      </c>
      <c r="I17" s="10"/>
      <c r="J17" s="9">
        <f>J16+1</f>
        <v>40526</v>
      </c>
      <c r="K17" s="10" t="str">
        <f>LOOKUP(WEEKDAY(J17,2),Vorlagen!$B$1:$B$7,Vorlagen!$C$1:$C$7)</f>
        <v>Di</v>
      </c>
      <c r="L17" s="10"/>
      <c r="M17" s="9">
        <f>M16+1</f>
        <v>40557</v>
      </c>
      <c r="N17" s="10" t="str">
        <f>LOOKUP(WEEKDAY(M17,2),Vorlagen!$B$1:$B$7,Vorlagen!$C$1:$C$7)</f>
        <v>Fr</v>
      </c>
      <c r="O17" s="10"/>
      <c r="P17" s="9">
        <f>P16+1</f>
        <v>40588</v>
      </c>
      <c r="Q17" s="10" t="str">
        <f>LOOKUP(WEEKDAY(P17,2),Vorlagen!$B$1:$B$7,Vorlagen!$C$1:$C$7)</f>
        <v>Mo</v>
      </c>
      <c r="R17" s="11"/>
    </row>
    <row r="18" spans="1:18" s="4" customFormat="1" ht="27.75" customHeight="1">
      <c r="A18" s="19">
        <f>A17+1</f>
        <v>39340</v>
      </c>
      <c r="B18" s="20" t="str">
        <f>LOOKUP(WEEKDAY(A18,2),Vorlagen!$B$1:$B$7,Vorlagen!$C$1:$C$7)</f>
        <v>Sa</v>
      </c>
      <c r="C18" s="20"/>
      <c r="D18" s="9">
        <f>D17+1</f>
        <v>40466</v>
      </c>
      <c r="E18" s="10" t="str">
        <f>LOOKUP(WEEKDAY(D18,2),Vorlagen!$B$1:$B$7,Vorlagen!$C$1:$C$7)</f>
        <v>Fr</v>
      </c>
      <c r="F18" s="10"/>
      <c r="G18" s="9">
        <f>G17+1</f>
        <v>40497</v>
      </c>
      <c r="H18" s="10" t="str">
        <f>LOOKUP(WEEKDAY(G18,2),Vorlagen!$B$1:$B$7,Vorlagen!$C$1:$C$7)</f>
        <v>Mo</v>
      </c>
      <c r="I18" s="10"/>
      <c r="J18" s="9">
        <f>J17+1</f>
        <v>40527</v>
      </c>
      <c r="K18" s="10" t="str">
        <f>LOOKUP(WEEKDAY(J18,2),Vorlagen!$B$1:$B$7,Vorlagen!$C$1:$C$7)</f>
        <v>Mi</v>
      </c>
      <c r="L18" s="10"/>
      <c r="M18" s="9">
        <f>M17+1</f>
        <v>40558</v>
      </c>
      <c r="N18" s="10" t="str">
        <f>LOOKUP(WEEKDAY(M18,2),Vorlagen!$B$1:$B$7,Vorlagen!$C$1:$C$7)</f>
        <v>Sa</v>
      </c>
      <c r="O18" s="10"/>
      <c r="P18" s="9">
        <f>P17+1</f>
        <v>40589</v>
      </c>
      <c r="Q18" s="10" t="str">
        <f>LOOKUP(WEEKDAY(P18,2),Vorlagen!$B$1:$B$7,Vorlagen!$C$1:$C$7)</f>
        <v>Di</v>
      </c>
      <c r="R18" s="11"/>
    </row>
    <row r="19" spans="1:18" s="4" customFormat="1" ht="27.75" customHeight="1">
      <c r="A19" s="19">
        <f>A18+1</f>
        <v>39341</v>
      </c>
      <c r="B19" s="20" t="str">
        <f>LOOKUP(WEEKDAY(A19,2),Vorlagen!$B$1:$B$7,Vorlagen!$C$1:$C$7)</f>
        <v>So</v>
      </c>
      <c r="C19" s="20"/>
      <c r="D19" s="9">
        <f>D18+1</f>
        <v>40467</v>
      </c>
      <c r="E19" s="10" t="str">
        <f>LOOKUP(WEEKDAY(D19,2),Vorlagen!$B$1:$B$7,Vorlagen!$C$1:$C$7)</f>
        <v>Sa</v>
      </c>
      <c r="F19" s="10"/>
      <c r="G19" s="9">
        <f>G18+1</f>
        <v>40498</v>
      </c>
      <c r="H19" s="10" t="str">
        <f>LOOKUP(WEEKDAY(G19,2),Vorlagen!$B$1:$B$7,Vorlagen!$C$1:$C$7)</f>
        <v>Di</v>
      </c>
      <c r="I19" s="10"/>
      <c r="J19" s="9">
        <f>J18+1</f>
        <v>40528</v>
      </c>
      <c r="K19" s="10" t="str">
        <f>LOOKUP(WEEKDAY(J19,2),Vorlagen!$B$1:$B$7,Vorlagen!$C$1:$C$7)</f>
        <v>Do</v>
      </c>
      <c r="L19" s="10"/>
      <c r="M19" s="9">
        <f>M18+1</f>
        <v>40559</v>
      </c>
      <c r="N19" s="10" t="str">
        <f>LOOKUP(WEEKDAY(M19,2),Vorlagen!$B$1:$B$7,Vorlagen!$C$1:$C$7)</f>
        <v>So</v>
      </c>
      <c r="O19" s="10"/>
      <c r="P19" s="9">
        <f>P18+1</f>
        <v>40590</v>
      </c>
      <c r="Q19" s="10" t="str">
        <f>LOOKUP(WEEKDAY(P19,2),Vorlagen!$B$1:$B$7,Vorlagen!$C$1:$C$7)</f>
        <v>Mi</v>
      </c>
      <c r="R19" s="11"/>
    </row>
    <row r="20" spans="1:18" s="4" customFormat="1" ht="27.75" customHeight="1">
      <c r="A20" s="19">
        <f>A19+1</f>
        <v>39342</v>
      </c>
      <c r="B20" s="20" t="str">
        <f>LOOKUP(WEEKDAY(A20,2),Vorlagen!$B$1:$B$7,Vorlagen!$C$1:$C$7)</f>
        <v>Mo</v>
      </c>
      <c r="C20" s="20"/>
      <c r="D20" s="9">
        <f>D19+1</f>
        <v>40468</v>
      </c>
      <c r="E20" s="10" t="str">
        <f>LOOKUP(WEEKDAY(D20,2),Vorlagen!$B$1:$B$7,Vorlagen!$C$1:$C$7)</f>
        <v>So</v>
      </c>
      <c r="F20" s="10"/>
      <c r="G20" s="9">
        <f>G19+1</f>
        <v>40499</v>
      </c>
      <c r="H20" s="10" t="str">
        <f>LOOKUP(WEEKDAY(G20,2),Vorlagen!$B$1:$B$7,Vorlagen!$C$1:$C$7)</f>
        <v>Mi</v>
      </c>
      <c r="I20" s="10"/>
      <c r="J20" s="9">
        <f>J19+1</f>
        <v>40529</v>
      </c>
      <c r="K20" s="10" t="str">
        <f>LOOKUP(WEEKDAY(J20,2),Vorlagen!$B$1:$B$7,Vorlagen!$C$1:$C$7)</f>
        <v>Fr</v>
      </c>
      <c r="L20" s="10"/>
      <c r="M20" s="9">
        <f>M19+1</f>
        <v>40560</v>
      </c>
      <c r="N20" s="10" t="str">
        <f>LOOKUP(WEEKDAY(M20,2),Vorlagen!$B$1:$B$7,Vorlagen!$C$1:$C$7)</f>
        <v>Mo</v>
      </c>
      <c r="O20" s="10"/>
      <c r="P20" s="9">
        <f>P19+1</f>
        <v>40591</v>
      </c>
      <c r="Q20" s="10" t="str">
        <f>LOOKUP(WEEKDAY(P20,2),Vorlagen!$B$1:$B$7,Vorlagen!$C$1:$C$7)</f>
        <v>Do</v>
      </c>
      <c r="R20" s="11"/>
    </row>
    <row r="21" spans="1:18" s="4" customFormat="1" ht="27.75" customHeight="1">
      <c r="A21" s="19">
        <f>A20+1</f>
        <v>39343</v>
      </c>
      <c r="B21" s="20" t="str">
        <f>LOOKUP(WEEKDAY(A21,2),Vorlagen!$B$1:$B$7,Vorlagen!$C$1:$C$7)</f>
        <v>Di</v>
      </c>
      <c r="C21" s="20"/>
      <c r="D21" s="9">
        <f>D20+1</f>
        <v>40469</v>
      </c>
      <c r="E21" s="10" t="str">
        <f>LOOKUP(WEEKDAY(D21,2),Vorlagen!$B$1:$B$7,Vorlagen!$C$1:$C$7)</f>
        <v>Mo</v>
      </c>
      <c r="F21" s="10"/>
      <c r="G21" s="9">
        <f>G20+1</f>
        <v>40500</v>
      </c>
      <c r="H21" s="10" t="str">
        <f>LOOKUP(WEEKDAY(G21,2),Vorlagen!$B$1:$B$7,Vorlagen!$C$1:$C$7)</f>
        <v>Do</v>
      </c>
      <c r="I21" s="10"/>
      <c r="J21" s="9">
        <f>J20+1</f>
        <v>40530</v>
      </c>
      <c r="K21" s="10" t="str">
        <f>LOOKUP(WEEKDAY(J21,2),Vorlagen!$B$1:$B$7,Vorlagen!$C$1:$C$7)</f>
        <v>Sa</v>
      </c>
      <c r="L21" s="10"/>
      <c r="M21" s="9">
        <f>M20+1</f>
        <v>40561</v>
      </c>
      <c r="N21" s="10" t="str">
        <f>LOOKUP(WEEKDAY(M21,2),Vorlagen!$B$1:$B$7,Vorlagen!$C$1:$C$7)</f>
        <v>Di</v>
      </c>
      <c r="O21" s="10"/>
      <c r="P21" s="9">
        <f>P20+1</f>
        <v>40592</v>
      </c>
      <c r="Q21" s="10" t="str">
        <f>LOOKUP(WEEKDAY(P21,2),Vorlagen!$B$1:$B$7,Vorlagen!$C$1:$C$7)</f>
        <v>Fr</v>
      </c>
      <c r="R21" s="11"/>
    </row>
    <row r="22" spans="1:18" s="4" customFormat="1" ht="27.75" customHeight="1">
      <c r="A22" s="19">
        <f>A21+1</f>
        <v>39344</v>
      </c>
      <c r="B22" s="20" t="str">
        <f>LOOKUP(WEEKDAY(A22,2),Vorlagen!$B$1:$B$7,Vorlagen!$C$1:$C$7)</f>
        <v>Mi</v>
      </c>
      <c r="C22" s="20"/>
      <c r="D22" s="9">
        <f>D21+1</f>
        <v>40470</v>
      </c>
      <c r="E22" s="10" t="str">
        <f>LOOKUP(WEEKDAY(D22,2),Vorlagen!$B$1:$B$7,Vorlagen!$C$1:$C$7)</f>
        <v>Di</v>
      </c>
      <c r="F22" s="10"/>
      <c r="G22" s="9">
        <f>G21+1</f>
        <v>40501</v>
      </c>
      <c r="H22" s="10" t="str">
        <f>LOOKUP(WEEKDAY(G22,2),Vorlagen!$B$1:$B$7,Vorlagen!$C$1:$C$7)</f>
        <v>Fr</v>
      </c>
      <c r="I22" s="10"/>
      <c r="J22" s="9">
        <f>J21+1</f>
        <v>40531</v>
      </c>
      <c r="K22" s="10" t="str">
        <f>LOOKUP(WEEKDAY(J22,2),Vorlagen!$B$1:$B$7,Vorlagen!$C$1:$C$7)</f>
        <v>So</v>
      </c>
      <c r="L22" s="10"/>
      <c r="M22" s="9">
        <f>M21+1</f>
        <v>40562</v>
      </c>
      <c r="N22" s="10" t="str">
        <f>LOOKUP(WEEKDAY(M22,2),Vorlagen!$B$1:$B$7,Vorlagen!$C$1:$C$7)</f>
        <v>Mi</v>
      </c>
      <c r="O22" s="10"/>
      <c r="P22" s="9">
        <f>P21+1</f>
        <v>40593</v>
      </c>
      <c r="Q22" s="10" t="str">
        <f>LOOKUP(WEEKDAY(P22,2),Vorlagen!$B$1:$B$7,Vorlagen!$C$1:$C$7)</f>
        <v>Sa</v>
      </c>
      <c r="R22" s="11"/>
    </row>
    <row r="23" spans="1:18" s="4" customFormat="1" ht="27.75" customHeight="1">
      <c r="A23" s="19">
        <f>A22+1</f>
        <v>39345</v>
      </c>
      <c r="B23" s="20" t="str">
        <f>LOOKUP(WEEKDAY(A23,2),Vorlagen!$B$1:$B$7,Vorlagen!$C$1:$C$7)</f>
        <v>Do</v>
      </c>
      <c r="C23" s="20"/>
      <c r="D23" s="9">
        <f>D22+1</f>
        <v>40471</v>
      </c>
      <c r="E23" s="10" t="str">
        <f>LOOKUP(WEEKDAY(D23,2),Vorlagen!$B$1:$B$7,Vorlagen!$C$1:$C$7)</f>
        <v>Mi</v>
      </c>
      <c r="F23" s="10"/>
      <c r="G23" s="9">
        <f>G22+1</f>
        <v>40502</v>
      </c>
      <c r="H23" s="10" t="str">
        <f>LOOKUP(WEEKDAY(G23,2),Vorlagen!$B$1:$B$7,Vorlagen!$C$1:$C$7)</f>
        <v>Sa</v>
      </c>
      <c r="I23" s="10"/>
      <c r="J23" s="9">
        <f>J22+1</f>
        <v>40532</v>
      </c>
      <c r="K23" s="10" t="str">
        <f>LOOKUP(WEEKDAY(J23,2),Vorlagen!$B$1:$B$7,Vorlagen!$C$1:$C$7)</f>
        <v>Mo</v>
      </c>
      <c r="L23" s="10"/>
      <c r="M23" s="9">
        <f>M22+1</f>
        <v>40563</v>
      </c>
      <c r="N23" s="10" t="str">
        <f>LOOKUP(WEEKDAY(M23,2),Vorlagen!$B$1:$B$7,Vorlagen!$C$1:$C$7)</f>
        <v>Do</v>
      </c>
      <c r="O23" s="10"/>
      <c r="P23" s="9">
        <f>P22+1</f>
        <v>40594</v>
      </c>
      <c r="Q23" s="10" t="str">
        <f>LOOKUP(WEEKDAY(P23,2),Vorlagen!$B$1:$B$7,Vorlagen!$C$1:$C$7)</f>
        <v>So</v>
      </c>
      <c r="R23" s="11"/>
    </row>
    <row r="24" spans="1:18" s="4" customFormat="1" ht="27.75" customHeight="1">
      <c r="A24" s="19">
        <f>A23+1</f>
        <v>39346</v>
      </c>
      <c r="B24" s="20" t="str">
        <f>LOOKUP(WEEKDAY(A24,2),Vorlagen!$B$1:$B$7,Vorlagen!$C$1:$C$7)</f>
        <v>Fr</v>
      </c>
      <c r="C24" s="20"/>
      <c r="D24" s="9">
        <f>D23+1</f>
        <v>40472</v>
      </c>
      <c r="E24" s="10" t="str">
        <f>LOOKUP(WEEKDAY(D24,2),Vorlagen!$B$1:$B$7,Vorlagen!$C$1:$C$7)</f>
        <v>Do</v>
      </c>
      <c r="F24" s="10"/>
      <c r="G24" s="9">
        <f>G23+1</f>
        <v>40503</v>
      </c>
      <c r="H24" s="10" t="str">
        <f>LOOKUP(WEEKDAY(G24,2),Vorlagen!$B$1:$B$7,Vorlagen!$C$1:$C$7)</f>
        <v>So</v>
      </c>
      <c r="I24" s="10"/>
      <c r="J24" s="9">
        <f>J23+1</f>
        <v>40533</v>
      </c>
      <c r="K24" s="10" t="str">
        <f>LOOKUP(WEEKDAY(J24,2),Vorlagen!$B$1:$B$7,Vorlagen!$C$1:$C$7)</f>
        <v>Di</v>
      </c>
      <c r="L24" s="10"/>
      <c r="M24" s="9">
        <f>M23+1</f>
        <v>40564</v>
      </c>
      <c r="N24" s="10" t="str">
        <f>LOOKUP(WEEKDAY(M24,2),Vorlagen!$B$1:$B$7,Vorlagen!$C$1:$C$7)</f>
        <v>Fr</v>
      </c>
      <c r="O24" s="10"/>
      <c r="P24" s="9">
        <f>P23+1</f>
        <v>40595</v>
      </c>
      <c r="Q24" s="10" t="str">
        <f>LOOKUP(WEEKDAY(P24,2),Vorlagen!$B$1:$B$7,Vorlagen!$C$1:$C$7)</f>
        <v>Mo</v>
      </c>
      <c r="R24" s="11"/>
    </row>
    <row r="25" spans="1:18" s="4" customFormat="1" ht="27.75" customHeight="1">
      <c r="A25" s="19">
        <f>A24+1</f>
        <v>39347</v>
      </c>
      <c r="B25" s="20" t="str">
        <f>LOOKUP(WEEKDAY(A25,2),Vorlagen!$B$1:$B$7,Vorlagen!$C$1:$C$7)</f>
        <v>Sa</v>
      </c>
      <c r="C25" s="20"/>
      <c r="D25" s="9">
        <f>D24+1</f>
        <v>40473</v>
      </c>
      <c r="E25" s="10" t="str">
        <f>LOOKUP(WEEKDAY(D25,2),Vorlagen!$B$1:$B$7,Vorlagen!$C$1:$C$7)</f>
        <v>Fr</v>
      </c>
      <c r="F25" s="10"/>
      <c r="G25" s="9">
        <f>G24+1</f>
        <v>40504</v>
      </c>
      <c r="H25" s="10" t="str">
        <f>LOOKUP(WEEKDAY(G25,2),Vorlagen!$B$1:$B$7,Vorlagen!$C$1:$C$7)</f>
        <v>Mo</v>
      </c>
      <c r="I25" s="10"/>
      <c r="J25" s="9">
        <f>J24+1</f>
        <v>40534</v>
      </c>
      <c r="K25" s="10" t="str">
        <f>LOOKUP(WEEKDAY(J25,2),Vorlagen!$B$1:$B$7,Vorlagen!$C$1:$C$7)</f>
        <v>Mi</v>
      </c>
      <c r="L25" s="10"/>
      <c r="M25" s="9">
        <f>M24+1</f>
        <v>40565</v>
      </c>
      <c r="N25" s="10" t="str">
        <f>LOOKUP(WEEKDAY(M25,2),Vorlagen!$B$1:$B$7,Vorlagen!$C$1:$C$7)</f>
        <v>Sa</v>
      </c>
      <c r="O25" s="10"/>
      <c r="P25" s="9">
        <f>P24+1</f>
        <v>40596</v>
      </c>
      <c r="Q25" s="10" t="str">
        <f>LOOKUP(WEEKDAY(P25,2),Vorlagen!$B$1:$B$7,Vorlagen!$C$1:$C$7)</f>
        <v>Di</v>
      </c>
      <c r="R25" s="11"/>
    </row>
    <row r="26" spans="1:18" s="4" customFormat="1" ht="27.75" customHeight="1">
      <c r="A26" s="19">
        <f>A25+1</f>
        <v>39348</v>
      </c>
      <c r="B26" s="20" t="str">
        <f>LOOKUP(WEEKDAY(A26,2),Vorlagen!$B$1:$B$7,Vorlagen!$C$1:$C$7)</f>
        <v>So</v>
      </c>
      <c r="C26" s="20"/>
      <c r="D26" s="9">
        <f>D25+1</f>
        <v>40474</v>
      </c>
      <c r="E26" s="10" t="str">
        <f>LOOKUP(WEEKDAY(D26,2),Vorlagen!$B$1:$B$7,Vorlagen!$C$1:$C$7)</f>
        <v>Sa</v>
      </c>
      <c r="F26" s="10"/>
      <c r="G26" s="9">
        <f>G25+1</f>
        <v>40505</v>
      </c>
      <c r="H26" s="10" t="str">
        <f>LOOKUP(WEEKDAY(G26,2),Vorlagen!$B$1:$B$7,Vorlagen!$C$1:$C$7)</f>
        <v>Di</v>
      </c>
      <c r="I26" s="10"/>
      <c r="J26" s="9">
        <f>J25+1</f>
        <v>40535</v>
      </c>
      <c r="K26" s="10" t="str">
        <f>LOOKUP(WEEKDAY(J26,2),Vorlagen!$B$1:$B$7,Vorlagen!$C$1:$C$7)</f>
        <v>Do</v>
      </c>
      <c r="L26" s="10"/>
      <c r="M26" s="9">
        <f>M25+1</f>
        <v>40566</v>
      </c>
      <c r="N26" s="10" t="str">
        <f>LOOKUP(WEEKDAY(M26,2),Vorlagen!$B$1:$B$7,Vorlagen!$C$1:$C$7)</f>
        <v>So</v>
      </c>
      <c r="O26" s="10"/>
      <c r="P26" s="9">
        <f>P25+1</f>
        <v>40597</v>
      </c>
      <c r="Q26" s="10" t="str">
        <f>LOOKUP(WEEKDAY(P26,2),Vorlagen!$B$1:$B$7,Vorlagen!$C$1:$C$7)</f>
        <v>Mi</v>
      </c>
      <c r="R26" s="11"/>
    </row>
    <row r="27" spans="1:18" s="4" customFormat="1" ht="27.75" customHeight="1">
      <c r="A27" s="19">
        <f>A26+1</f>
        <v>39349</v>
      </c>
      <c r="B27" s="20" t="str">
        <f>LOOKUP(WEEKDAY(A27,2),Vorlagen!$B$1:$B$7,Vorlagen!$C$1:$C$7)</f>
        <v>Mo</v>
      </c>
      <c r="C27" s="20"/>
      <c r="D27" s="9">
        <f>D26+1</f>
        <v>40475</v>
      </c>
      <c r="E27" s="10" t="str">
        <f>LOOKUP(WEEKDAY(D27,2),Vorlagen!$B$1:$B$7,Vorlagen!$C$1:$C$7)</f>
        <v>So</v>
      </c>
      <c r="F27" s="10"/>
      <c r="G27" s="9">
        <f>G26+1</f>
        <v>40506</v>
      </c>
      <c r="H27" s="10" t="str">
        <f>LOOKUP(WEEKDAY(G27,2),Vorlagen!$B$1:$B$7,Vorlagen!$C$1:$C$7)</f>
        <v>Mi</v>
      </c>
      <c r="I27" s="10"/>
      <c r="J27" s="9">
        <f>J26+1</f>
        <v>40536</v>
      </c>
      <c r="K27" s="10" t="str">
        <f>LOOKUP(WEEKDAY(J27,2),Vorlagen!$B$1:$B$7,Vorlagen!$C$1:$C$7)</f>
        <v>Fr</v>
      </c>
      <c r="L27" s="10"/>
      <c r="M27" s="9">
        <f>M26+1</f>
        <v>40567</v>
      </c>
      <c r="N27" s="10" t="str">
        <f>LOOKUP(WEEKDAY(M27,2),Vorlagen!$B$1:$B$7,Vorlagen!$C$1:$C$7)</f>
        <v>Mo</v>
      </c>
      <c r="O27" s="10"/>
      <c r="P27" s="9">
        <f>P26+1</f>
        <v>40598</v>
      </c>
      <c r="Q27" s="10" t="str">
        <f>LOOKUP(WEEKDAY(P27,2),Vorlagen!$B$1:$B$7,Vorlagen!$C$1:$C$7)</f>
        <v>Do</v>
      </c>
      <c r="R27" s="11"/>
    </row>
    <row r="28" spans="1:18" s="4" customFormat="1" ht="27.75" customHeight="1">
      <c r="A28" s="19">
        <f>A27+1</f>
        <v>39350</v>
      </c>
      <c r="B28" s="20" t="str">
        <f>LOOKUP(WEEKDAY(A28,2),Vorlagen!$B$1:$B$7,Vorlagen!$C$1:$C$7)</f>
        <v>Di</v>
      </c>
      <c r="C28" s="20"/>
      <c r="D28" s="9">
        <f>D27+1</f>
        <v>40476</v>
      </c>
      <c r="E28" s="10" t="str">
        <f>LOOKUP(WEEKDAY(D28,2),Vorlagen!$B$1:$B$7,Vorlagen!$C$1:$C$7)</f>
        <v>Mo</v>
      </c>
      <c r="F28" s="10"/>
      <c r="G28" s="9">
        <f>G27+1</f>
        <v>40507</v>
      </c>
      <c r="H28" s="10" t="str">
        <f>LOOKUP(WEEKDAY(G28,2),Vorlagen!$B$1:$B$7,Vorlagen!$C$1:$C$7)</f>
        <v>Do</v>
      </c>
      <c r="I28" s="10"/>
      <c r="J28" s="9">
        <f>J27+1</f>
        <v>40537</v>
      </c>
      <c r="K28" s="10" t="str">
        <f>LOOKUP(WEEKDAY(J28,2),Vorlagen!$B$1:$B$7,Vorlagen!$C$1:$C$7)</f>
        <v>Sa</v>
      </c>
      <c r="L28" s="10"/>
      <c r="M28" s="9">
        <f>M27+1</f>
        <v>40568</v>
      </c>
      <c r="N28" s="10" t="str">
        <f>LOOKUP(WEEKDAY(M28,2),Vorlagen!$B$1:$B$7,Vorlagen!$C$1:$C$7)</f>
        <v>Di</v>
      </c>
      <c r="O28" s="10"/>
      <c r="P28" s="9">
        <f>P27+1</f>
        <v>40599</v>
      </c>
      <c r="Q28" s="10" t="str">
        <f>LOOKUP(WEEKDAY(P28,2),Vorlagen!$B$1:$B$7,Vorlagen!$C$1:$C$7)</f>
        <v>Fr</v>
      </c>
      <c r="R28" s="11"/>
    </row>
    <row r="29" spans="1:18" s="4" customFormat="1" ht="27.75" customHeight="1">
      <c r="A29" s="19">
        <f>A28+1</f>
        <v>39351</v>
      </c>
      <c r="B29" s="20" t="str">
        <f>LOOKUP(WEEKDAY(A29,2),Vorlagen!$B$1:$B$7,Vorlagen!$C$1:$C$7)</f>
        <v>Mi</v>
      </c>
      <c r="C29" s="20"/>
      <c r="D29" s="9">
        <f>D28+1</f>
        <v>40477</v>
      </c>
      <c r="E29" s="10" t="str">
        <f>LOOKUP(WEEKDAY(D29,2),Vorlagen!$B$1:$B$7,Vorlagen!$C$1:$C$7)</f>
        <v>Di</v>
      </c>
      <c r="F29" s="10"/>
      <c r="G29" s="9">
        <f>G28+1</f>
        <v>40508</v>
      </c>
      <c r="H29" s="10" t="str">
        <f>LOOKUP(WEEKDAY(G29,2),Vorlagen!$B$1:$B$7,Vorlagen!$C$1:$C$7)</f>
        <v>Fr</v>
      </c>
      <c r="I29" s="10"/>
      <c r="J29" s="9">
        <f>J28+1</f>
        <v>40538</v>
      </c>
      <c r="K29" s="10" t="str">
        <f>LOOKUP(WEEKDAY(J29,2),Vorlagen!$B$1:$B$7,Vorlagen!$C$1:$C$7)</f>
        <v>So</v>
      </c>
      <c r="L29" s="10"/>
      <c r="M29" s="9">
        <f>M28+1</f>
        <v>40569</v>
      </c>
      <c r="N29" s="10" t="str">
        <f>LOOKUP(WEEKDAY(M29,2),Vorlagen!$B$1:$B$7,Vorlagen!$C$1:$C$7)</f>
        <v>Mi</v>
      </c>
      <c r="O29" s="10"/>
      <c r="P29" s="9">
        <f>P28+1</f>
        <v>40600</v>
      </c>
      <c r="Q29" s="10" t="str">
        <f>LOOKUP(WEEKDAY(P29,2),Vorlagen!$B$1:$B$7,Vorlagen!$C$1:$C$7)</f>
        <v>Sa</v>
      </c>
      <c r="R29" s="11"/>
    </row>
    <row r="30" spans="1:18" s="4" customFormat="1" ht="27.75" customHeight="1">
      <c r="A30" s="19">
        <f>A29+1</f>
        <v>39352</v>
      </c>
      <c r="B30" s="20" t="str">
        <f>LOOKUP(WEEKDAY(A30,2),Vorlagen!$B$1:$B$7,Vorlagen!$C$1:$C$7)</f>
        <v>Do</v>
      </c>
      <c r="C30" s="20"/>
      <c r="D30" s="9">
        <f>D29+1</f>
        <v>40478</v>
      </c>
      <c r="E30" s="10" t="str">
        <f>LOOKUP(WEEKDAY(D30,2),Vorlagen!$B$1:$B$7,Vorlagen!$C$1:$C$7)</f>
        <v>Mi</v>
      </c>
      <c r="F30" s="10"/>
      <c r="G30" s="9">
        <f>G29+1</f>
        <v>40509</v>
      </c>
      <c r="H30" s="10" t="str">
        <f>LOOKUP(WEEKDAY(G30,2),Vorlagen!$B$1:$B$7,Vorlagen!$C$1:$C$7)</f>
        <v>Sa</v>
      </c>
      <c r="I30" s="10"/>
      <c r="J30" s="9">
        <f>J29+1</f>
        <v>40539</v>
      </c>
      <c r="K30" s="10" t="str">
        <f>LOOKUP(WEEKDAY(J30,2),Vorlagen!$B$1:$B$7,Vorlagen!$C$1:$C$7)</f>
        <v>Mo</v>
      </c>
      <c r="L30" s="10"/>
      <c r="M30" s="9">
        <f>M29+1</f>
        <v>40570</v>
      </c>
      <c r="N30" s="10" t="str">
        <f>LOOKUP(WEEKDAY(M30,2),Vorlagen!$B$1:$B$7,Vorlagen!$C$1:$C$7)</f>
        <v>Do</v>
      </c>
      <c r="O30" s="10"/>
      <c r="P30" s="9">
        <f>P29+1</f>
        <v>40601</v>
      </c>
      <c r="Q30" s="10" t="str">
        <f>LOOKUP(WEEKDAY(P30,2),Vorlagen!$B$1:$B$7,Vorlagen!$C$1:$C$7)</f>
        <v>So</v>
      </c>
      <c r="R30" s="11"/>
    </row>
    <row r="31" spans="1:18" s="4" customFormat="1" ht="27.75" customHeight="1">
      <c r="A31" s="19">
        <f>A30+1</f>
        <v>39353</v>
      </c>
      <c r="B31" s="20" t="str">
        <f>LOOKUP(WEEKDAY(A31,2),Vorlagen!$B$1:$B$7,Vorlagen!$C$1:$C$7)</f>
        <v>Fr</v>
      </c>
      <c r="C31" s="20"/>
      <c r="D31" s="9">
        <f>D30+1</f>
        <v>40479</v>
      </c>
      <c r="E31" s="10" t="str">
        <f>LOOKUP(WEEKDAY(D31,2),Vorlagen!$B$1:$B$7,Vorlagen!$C$1:$C$7)</f>
        <v>Do</v>
      </c>
      <c r="F31" s="10"/>
      <c r="G31" s="9">
        <f>G30+1</f>
        <v>40510</v>
      </c>
      <c r="H31" s="10" t="str">
        <f>LOOKUP(WEEKDAY(G31,2),Vorlagen!$B$1:$B$7,Vorlagen!$C$1:$C$7)</f>
        <v>So</v>
      </c>
      <c r="I31" s="10"/>
      <c r="J31" s="9">
        <f>J30+1</f>
        <v>40540</v>
      </c>
      <c r="K31" s="10" t="str">
        <f>LOOKUP(WEEKDAY(J31,2),Vorlagen!$B$1:$B$7,Vorlagen!$C$1:$C$7)</f>
        <v>Di</v>
      </c>
      <c r="L31" s="10"/>
      <c r="M31" s="9">
        <f>M30+1</f>
        <v>40571</v>
      </c>
      <c r="N31" s="10" t="str">
        <f>LOOKUP(WEEKDAY(M31,2),Vorlagen!$B$1:$B$7,Vorlagen!$C$1:$C$7)</f>
        <v>Fr</v>
      </c>
      <c r="O31" s="10"/>
      <c r="P31" s="9">
        <f>P30+1</f>
        <v>40602</v>
      </c>
      <c r="Q31" s="10" t="str">
        <f>LOOKUP(WEEKDAY(P31,2),Vorlagen!$B$1:$B$7,Vorlagen!$C$1:$C$7)</f>
        <v>Mo</v>
      </c>
      <c r="R31" s="11"/>
    </row>
    <row r="32" spans="1:18" s="4" customFormat="1" ht="27.75" customHeight="1">
      <c r="A32" s="19">
        <f>A31+1</f>
        <v>39354</v>
      </c>
      <c r="B32" s="20" t="str">
        <f>LOOKUP(WEEKDAY(A32,2),Vorlagen!$B$1:$B$7,Vorlagen!$C$1:$C$7)</f>
        <v>Sa</v>
      </c>
      <c r="C32" s="20"/>
      <c r="D32" s="9">
        <f>D31+1</f>
        <v>40480</v>
      </c>
      <c r="E32" s="10" t="str">
        <f>LOOKUP(WEEKDAY(D32,2),Vorlagen!$B$1:$B$7,Vorlagen!$C$1:$C$7)</f>
        <v>Fr</v>
      </c>
      <c r="F32" s="10"/>
      <c r="G32" s="9">
        <f>G31+1</f>
        <v>40511</v>
      </c>
      <c r="H32" s="10" t="str">
        <f>LOOKUP(WEEKDAY(G32,2),Vorlagen!$B$1:$B$7,Vorlagen!$C$1:$C$7)</f>
        <v>Mo</v>
      </c>
      <c r="I32" s="10"/>
      <c r="J32" s="9">
        <f>J31+1</f>
        <v>40541</v>
      </c>
      <c r="K32" s="10" t="str">
        <f>LOOKUP(WEEKDAY(J32,2),Vorlagen!$B$1:$B$7,Vorlagen!$C$1:$C$7)</f>
        <v>Mi</v>
      </c>
      <c r="L32" s="10"/>
      <c r="M32" s="9">
        <f>M31+1</f>
        <v>40572</v>
      </c>
      <c r="N32" s="10" t="str">
        <f>LOOKUP(WEEKDAY(M32,2),Vorlagen!$B$1:$B$7,Vorlagen!$C$1:$C$7)</f>
        <v>Sa</v>
      </c>
      <c r="O32" s="10"/>
      <c r="P32" s="9"/>
      <c r="Q32" s="10"/>
      <c r="R32" s="11"/>
    </row>
    <row r="33" spans="1:18" s="4" customFormat="1" ht="27.75" customHeight="1">
      <c r="A33" s="19">
        <f>A32+1</f>
        <v>39355</v>
      </c>
      <c r="B33" s="20" t="str">
        <f>LOOKUP(WEEKDAY(A33,2),Vorlagen!$B$1:$B$7,Vorlagen!$C$1:$C$7)</f>
        <v>So</v>
      </c>
      <c r="C33" s="20"/>
      <c r="D33" s="9">
        <f>D32+1</f>
        <v>40481</v>
      </c>
      <c r="E33" s="10" t="str">
        <f>LOOKUP(WEEKDAY(D33,2),Vorlagen!$B$1:$B$7,Vorlagen!$C$1:$C$7)</f>
        <v>Sa</v>
      </c>
      <c r="F33" s="10"/>
      <c r="G33" s="9">
        <f>G32+1</f>
        <v>40512</v>
      </c>
      <c r="H33" s="10" t="str">
        <f>LOOKUP(WEEKDAY(G33,2),Vorlagen!$B$1:$B$7,Vorlagen!$C$1:$C$7)</f>
        <v>Di</v>
      </c>
      <c r="I33" s="10"/>
      <c r="J33" s="9">
        <f>J32+1</f>
        <v>40542</v>
      </c>
      <c r="K33" s="10" t="str">
        <f>LOOKUP(WEEKDAY(J33,2),Vorlagen!$B$1:$B$7,Vorlagen!$C$1:$C$7)</f>
        <v>Do</v>
      </c>
      <c r="L33" s="10"/>
      <c r="M33" s="9">
        <f>M32+1</f>
        <v>40573</v>
      </c>
      <c r="N33" s="10" t="str">
        <f>LOOKUP(WEEKDAY(M33,2),Vorlagen!$B$1:$B$7,Vorlagen!$C$1:$C$7)</f>
        <v>So</v>
      </c>
      <c r="O33" s="10"/>
      <c r="P33" s="9"/>
      <c r="Q33" s="10"/>
      <c r="R33" s="11"/>
    </row>
    <row r="34" spans="1:18" s="4" customFormat="1" ht="27.75" customHeight="1">
      <c r="A34" s="19"/>
      <c r="B34" s="21"/>
      <c r="C34" s="20"/>
      <c r="D34" s="9">
        <f>D33+1</f>
        <v>40482</v>
      </c>
      <c r="E34" s="10" t="str">
        <f>LOOKUP(WEEKDAY(D34,2),Vorlagen!$B$1:$B$7,Vorlagen!$C$1:$C$7)</f>
        <v>So</v>
      </c>
      <c r="F34" s="10"/>
      <c r="G34" s="9"/>
      <c r="H34" s="10"/>
      <c r="I34" s="10"/>
      <c r="J34" s="9">
        <f>J33+1</f>
        <v>40543</v>
      </c>
      <c r="K34" s="10" t="str">
        <f>LOOKUP(WEEKDAY(J34,2),Vorlagen!$B$1:$B$7,Vorlagen!$C$1:$C$7)</f>
        <v>Fr</v>
      </c>
      <c r="L34" s="10"/>
      <c r="M34" s="9">
        <f>M33+1</f>
        <v>40574</v>
      </c>
      <c r="N34" s="10" t="str">
        <f>LOOKUP(WEEKDAY(M34,2),Vorlagen!$B$1:$B$7,Vorlagen!$C$1:$C$7)</f>
        <v>Mo</v>
      </c>
      <c r="O34" s="10"/>
      <c r="P34" s="9"/>
      <c r="Q34" s="10"/>
      <c r="R34" s="11"/>
    </row>
    <row r="35" spans="1:18" ht="12.75">
      <c r="A35" s="12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8">
    <mergeCell ref="D1:R1"/>
    <mergeCell ref="A3:C3"/>
    <mergeCell ref="D3:F3"/>
    <mergeCell ref="G3:I3"/>
    <mergeCell ref="J3:L3"/>
    <mergeCell ref="M3:O3"/>
    <mergeCell ref="P3:R3"/>
    <mergeCell ref="A35:R35"/>
  </mergeCells>
  <conditionalFormatting sqref="A4:A33">
    <cfRule type="expression" priority="1" dxfId="1" stopIfTrue="1">
      <formula>OR(WEEKDAY(Okt_Feb!A4,2)=6,WEEKDAY(Okt_Feb!A4,2)=7)</formula>
    </cfRule>
  </conditionalFormatting>
  <conditionalFormatting sqref="B4:B33">
    <cfRule type="expression" priority="2" dxfId="1" stopIfTrue="1">
      <formula>OR(WEEKDAY(Okt_Feb!A4,2)=6,WEEKDAY(Okt_Feb!A4,2)=7)</formula>
    </cfRule>
  </conditionalFormatting>
  <conditionalFormatting sqref="C4:C33">
    <cfRule type="expression" priority="3" dxfId="1" stopIfTrue="1">
      <formula>OR(WEEKDAY(Okt_Feb!A4,2)=6,WEEKDAY(Okt_Feb!A4,2)=7)</formula>
    </cfRule>
  </conditionalFormatting>
  <conditionalFormatting sqref="D4:D34 G4:G34 J4:J34 M4:M34 P4:P34">
    <cfRule type="expression" priority="4" dxfId="0" stopIfTrue="1">
      <formula>AND(D4&gt;=VLOOKUP(D4,Vorlagen!$A$10:$C$28,1,1),D4&lt;=VLOOKUP(D4,Vorlagen!$A$10:$C$28,2,1))</formula>
    </cfRule>
    <cfRule type="expression" priority="5" dxfId="0" stopIfTrue="1">
      <formula>OR(E4="Sa",E4="So")</formula>
    </cfRule>
  </conditionalFormatting>
  <conditionalFormatting sqref="E4:E34 H4:H34 K4:K34 N4:N34 Q4:Q34">
    <cfRule type="expression" priority="6" dxfId="0" stopIfTrue="1">
      <formula>AND(D4&gt;=VLOOKUP(D4,Vorlagen!$A$10:$C$28,1,1),D4&lt;=VLOOKUP(D4,Vorlagen!$A$10:$C$28,2,1))</formula>
    </cfRule>
    <cfRule type="expression" priority="7" dxfId="0" stopIfTrue="1">
      <formula>OR(E4="Sa",E4="So")</formula>
    </cfRule>
  </conditionalFormatting>
  <conditionalFormatting sqref="F4:F34 I4:I34 L4:L34 O4:O34 R4:R34">
    <cfRule type="expression" priority="8" dxfId="0" stopIfTrue="1">
      <formula>AND(D4&gt;=VLOOKUP(D4,Vorlagen!$A$10:$C$28,1,1),D4&lt;=VLOOKUP(D4,Vorlagen!$A$10:$C$28,2,1))</formula>
    </cfRule>
    <cfRule type="expression" priority="9" dxfId="0" stopIfTrue="1">
      <formula>OR(E4="Sa",E4="So")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4" sqref="A4"/>
    </sheetView>
  </sheetViews>
  <sheetFormatPr defaultColWidth="11.421875" defaultRowHeight="12.75"/>
  <cols>
    <col min="1" max="2" width="4.140625" style="0" customWidth="1"/>
    <col min="3" max="3" width="14.421875" style="0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2" customWidth="1"/>
  </cols>
  <sheetData>
    <row r="1" spans="1:15" s="4" customFormat="1" ht="18" customHeight="1">
      <c r="A1" s="3" t="str">
        <f>CONCATENATE("Schuljahreskalender ",Vorlagen!A1,"/",Vorlagen!A1-1999)</f>
        <v>Schuljahreskalender 2010/11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4" customFormat="1" ht="12.75">
      <c r="O2" s="6"/>
    </row>
    <row r="3" spans="1:15" s="8" customFormat="1" ht="15" customHeight="1">
      <c r="A3" s="15">
        <f>DATE(Vorlagen!A1+1,2,1)</f>
        <v>40575</v>
      </c>
      <c r="B3" s="15"/>
      <c r="C3" s="15"/>
      <c r="D3" s="7">
        <f>A3+29</f>
        <v>40604</v>
      </c>
      <c r="E3" s="7"/>
      <c r="F3" s="7"/>
      <c r="G3" s="7">
        <f>D3+31</f>
        <v>40635</v>
      </c>
      <c r="H3" s="7"/>
      <c r="I3" s="7"/>
      <c r="J3" s="7">
        <f>G3+30</f>
        <v>40665</v>
      </c>
      <c r="K3" s="7"/>
      <c r="L3" s="7"/>
      <c r="M3" s="7">
        <f>J3+31</f>
        <v>40696</v>
      </c>
      <c r="N3" s="7"/>
      <c r="O3" s="7"/>
    </row>
    <row r="4" spans="1:15" s="4" customFormat="1" ht="27.75" customHeight="1">
      <c r="A4" s="9">
        <f>A3</f>
        <v>40575</v>
      </c>
      <c r="B4" s="10" t="str">
        <f>LOOKUP(WEEKDAY(A4,2),Vorlagen!$B$1:$B$7,Vorlagen!$C$1:$C$7)</f>
        <v>Di</v>
      </c>
      <c r="C4" s="10"/>
      <c r="D4" s="9">
        <f>A4+28</f>
        <v>40603</v>
      </c>
      <c r="E4" s="10" t="str">
        <f>LOOKUP(WEEKDAY(D4,2),Vorlagen!$B$1:$B$7,Vorlagen!$C$1:$C$7)</f>
        <v>Di</v>
      </c>
      <c r="F4" s="10"/>
      <c r="G4" s="9">
        <f>D4+31</f>
        <v>40634</v>
      </c>
      <c r="H4" s="10" t="str">
        <f>LOOKUP(WEEKDAY(G4,2),Vorlagen!$B$1:$B$7,Vorlagen!$C$1:$C$7)</f>
        <v>Fr</v>
      </c>
      <c r="I4" s="10"/>
      <c r="J4" s="9">
        <f>G4+30</f>
        <v>40664</v>
      </c>
      <c r="K4" s="10" t="str">
        <f>LOOKUP(WEEKDAY(J4,2),Vorlagen!$B$1:$B$7,Vorlagen!$C$1:$C$7)</f>
        <v>So</v>
      </c>
      <c r="L4" s="10"/>
      <c r="M4" s="9">
        <f>J4+31</f>
        <v>40695</v>
      </c>
      <c r="N4" s="10" t="str">
        <f>LOOKUP(WEEKDAY(M4,2),Vorlagen!$B$1:$B$7,Vorlagen!$C$1:$C$7)</f>
        <v>Mi</v>
      </c>
      <c r="O4" s="11"/>
    </row>
    <row r="5" spans="1:15" s="4" customFormat="1" ht="27.75" customHeight="1">
      <c r="A5" s="9">
        <f>A4+1</f>
        <v>40576</v>
      </c>
      <c r="B5" s="10" t="str">
        <f>LOOKUP(WEEKDAY(A5,2),Vorlagen!$B$1:$B$7,Vorlagen!$C$1:$C$7)</f>
        <v>Mi</v>
      </c>
      <c r="C5" s="10"/>
      <c r="D5" s="9">
        <f>D4+1</f>
        <v>40604</v>
      </c>
      <c r="E5" s="10" t="str">
        <f>LOOKUP(WEEKDAY(D5,2),Vorlagen!$B$1:$B$7,Vorlagen!$C$1:$C$7)</f>
        <v>Mi</v>
      </c>
      <c r="F5" s="10"/>
      <c r="G5" s="9">
        <f>G4+1</f>
        <v>40635</v>
      </c>
      <c r="H5" s="10" t="str">
        <f>LOOKUP(WEEKDAY(G5,2),Vorlagen!$B$1:$B$7,Vorlagen!$C$1:$C$7)</f>
        <v>Sa</v>
      </c>
      <c r="I5" s="10"/>
      <c r="J5" s="9">
        <f>J4+1</f>
        <v>40665</v>
      </c>
      <c r="K5" s="10" t="str">
        <f>LOOKUP(WEEKDAY(J5,2),Vorlagen!$B$1:$B$7,Vorlagen!$C$1:$C$7)</f>
        <v>Mo</v>
      </c>
      <c r="L5" s="10"/>
      <c r="M5" s="9">
        <f>M4+1</f>
        <v>40696</v>
      </c>
      <c r="N5" s="10" t="str">
        <f>LOOKUP(WEEKDAY(M5,2),Vorlagen!$B$1:$B$7,Vorlagen!$C$1:$C$7)</f>
        <v>Do</v>
      </c>
      <c r="O5" s="11"/>
    </row>
    <row r="6" spans="1:15" s="4" customFormat="1" ht="27.75" customHeight="1">
      <c r="A6" s="9">
        <f>A5+1</f>
        <v>40577</v>
      </c>
      <c r="B6" s="10" t="str">
        <f>LOOKUP(WEEKDAY(A6,2),Vorlagen!$B$1:$B$7,Vorlagen!$C$1:$C$7)</f>
        <v>Do</v>
      </c>
      <c r="C6" s="10"/>
      <c r="D6" s="9">
        <f>D5+1</f>
        <v>40605</v>
      </c>
      <c r="E6" s="10" t="str">
        <f>LOOKUP(WEEKDAY(D6,2),Vorlagen!$B$1:$B$7,Vorlagen!$C$1:$C$7)</f>
        <v>Do</v>
      </c>
      <c r="F6" s="10"/>
      <c r="G6" s="9">
        <f>G5+1</f>
        <v>40636</v>
      </c>
      <c r="H6" s="10" t="str">
        <f>LOOKUP(WEEKDAY(G6,2),Vorlagen!$B$1:$B$7,Vorlagen!$C$1:$C$7)</f>
        <v>So</v>
      </c>
      <c r="I6" s="10"/>
      <c r="J6" s="9">
        <f>J5+1</f>
        <v>40666</v>
      </c>
      <c r="K6" s="10" t="str">
        <f>LOOKUP(WEEKDAY(J6,2),Vorlagen!$B$1:$B$7,Vorlagen!$C$1:$C$7)</f>
        <v>Di</v>
      </c>
      <c r="L6" s="10"/>
      <c r="M6" s="9">
        <f>M5+1</f>
        <v>40697</v>
      </c>
      <c r="N6" s="10" t="str">
        <f>LOOKUP(WEEKDAY(M6,2),Vorlagen!$B$1:$B$7,Vorlagen!$C$1:$C$7)</f>
        <v>Fr</v>
      </c>
      <c r="O6" s="11"/>
    </row>
    <row r="7" spans="1:15" s="4" customFormat="1" ht="27.75" customHeight="1">
      <c r="A7" s="9">
        <f>A6+1</f>
        <v>40578</v>
      </c>
      <c r="B7" s="10" t="str">
        <f>LOOKUP(WEEKDAY(A7,2),Vorlagen!$B$1:$B$7,Vorlagen!$C$1:$C$7)</f>
        <v>Fr</v>
      </c>
      <c r="C7" s="10"/>
      <c r="D7" s="9">
        <f>D6+1</f>
        <v>40606</v>
      </c>
      <c r="E7" s="10" t="str">
        <f>LOOKUP(WEEKDAY(D7,2),Vorlagen!$B$1:$B$7,Vorlagen!$C$1:$C$7)</f>
        <v>Fr</v>
      </c>
      <c r="F7" s="10"/>
      <c r="G7" s="9">
        <f>G6+1</f>
        <v>40637</v>
      </c>
      <c r="H7" s="10" t="str">
        <f>LOOKUP(WEEKDAY(G7,2),Vorlagen!$B$1:$B$7,Vorlagen!$C$1:$C$7)</f>
        <v>Mo</v>
      </c>
      <c r="I7" s="10"/>
      <c r="J7" s="9">
        <f>J6+1</f>
        <v>40667</v>
      </c>
      <c r="K7" s="10" t="str">
        <f>LOOKUP(WEEKDAY(J7,2),Vorlagen!$B$1:$B$7,Vorlagen!$C$1:$C$7)</f>
        <v>Mi</v>
      </c>
      <c r="L7" s="10"/>
      <c r="M7" s="9">
        <f>M6+1</f>
        <v>40698</v>
      </c>
      <c r="N7" s="10" t="str">
        <f>LOOKUP(WEEKDAY(M7,2),Vorlagen!$B$1:$B$7,Vorlagen!$C$1:$C$7)</f>
        <v>Sa</v>
      </c>
      <c r="O7" s="11"/>
    </row>
    <row r="8" spans="1:15" s="4" customFormat="1" ht="27.75" customHeight="1">
      <c r="A8" s="9">
        <f>A7+1</f>
        <v>40579</v>
      </c>
      <c r="B8" s="10" t="str">
        <f>LOOKUP(WEEKDAY(A8,2),Vorlagen!$B$1:$B$7,Vorlagen!$C$1:$C$7)</f>
        <v>Sa</v>
      </c>
      <c r="C8" s="10"/>
      <c r="D8" s="9">
        <f>D7+1</f>
        <v>40607</v>
      </c>
      <c r="E8" s="10" t="str">
        <f>LOOKUP(WEEKDAY(D8,2),Vorlagen!$B$1:$B$7,Vorlagen!$C$1:$C$7)</f>
        <v>Sa</v>
      </c>
      <c r="F8" s="10"/>
      <c r="G8" s="9">
        <f>G7+1</f>
        <v>40638</v>
      </c>
      <c r="H8" s="10" t="str">
        <f>LOOKUP(WEEKDAY(G8,2),Vorlagen!$B$1:$B$7,Vorlagen!$C$1:$C$7)</f>
        <v>Di</v>
      </c>
      <c r="I8" s="10"/>
      <c r="J8" s="9">
        <f>J7+1</f>
        <v>40668</v>
      </c>
      <c r="K8" s="10" t="str">
        <f>LOOKUP(WEEKDAY(J8,2),Vorlagen!$B$1:$B$7,Vorlagen!$C$1:$C$7)</f>
        <v>Do</v>
      </c>
      <c r="L8" s="10"/>
      <c r="M8" s="9">
        <f>M7+1</f>
        <v>40699</v>
      </c>
      <c r="N8" s="10" t="str">
        <f>LOOKUP(WEEKDAY(M8,2),Vorlagen!$B$1:$B$7,Vorlagen!$C$1:$C$7)</f>
        <v>So</v>
      </c>
      <c r="O8" s="11"/>
    </row>
    <row r="9" spans="1:15" s="4" customFormat="1" ht="27.75" customHeight="1">
      <c r="A9" s="9">
        <f>A8+1</f>
        <v>40580</v>
      </c>
      <c r="B9" s="10" t="str">
        <f>LOOKUP(WEEKDAY(A9,2),Vorlagen!$B$1:$B$7,Vorlagen!$C$1:$C$7)</f>
        <v>So</v>
      </c>
      <c r="C9" s="10"/>
      <c r="D9" s="9">
        <f>D8+1</f>
        <v>40608</v>
      </c>
      <c r="E9" s="10" t="str">
        <f>LOOKUP(WEEKDAY(D9,2),Vorlagen!$B$1:$B$7,Vorlagen!$C$1:$C$7)</f>
        <v>So</v>
      </c>
      <c r="F9" s="10"/>
      <c r="G9" s="9">
        <f>G8+1</f>
        <v>40639</v>
      </c>
      <c r="H9" s="10" t="str">
        <f>LOOKUP(WEEKDAY(G9,2),Vorlagen!$B$1:$B$7,Vorlagen!$C$1:$C$7)</f>
        <v>Mi</v>
      </c>
      <c r="I9" s="10"/>
      <c r="J9" s="9">
        <f>J8+1</f>
        <v>40669</v>
      </c>
      <c r="K9" s="10" t="str">
        <f>LOOKUP(WEEKDAY(J9,2),Vorlagen!$B$1:$B$7,Vorlagen!$C$1:$C$7)</f>
        <v>Fr</v>
      </c>
      <c r="L9" s="10"/>
      <c r="M9" s="9">
        <f>M8+1</f>
        <v>40700</v>
      </c>
      <c r="N9" s="10" t="str">
        <f>LOOKUP(WEEKDAY(M9,2),Vorlagen!$B$1:$B$7,Vorlagen!$C$1:$C$7)</f>
        <v>Mo</v>
      </c>
      <c r="O9" s="11"/>
    </row>
    <row r="10" spans="1:15" s="4" customFormat="1" ht="27.75" customHeight="1">
      <c r="A10" s="9">
        <f>A9+1</f>
        <v>40581</v>
      </c>
      <c r="B10" s="10" t="str">
        <f>LOOKUP(WEEKDAY(A10,2),Vorlagen!$B$1:$B$7,Vorlagen!$C$1:$C$7)</f>
        <v>Mo</v>
      </c>
      <c r="C10" s="10"/>
      <c r="D10" s="9">
        <f>D9+1</f>
        <v>40609</v>
      </c>
      <c r="E10" s="10" t="str">
        <f>LOOKUP(WEEKDAY(D10,2),Vorlagen!$B$1:$B$7,Vorlagen!$C$1:$C$7)</f>
        <v>Mo</v>
      </c>
      <c r="F10" s="10"/>
      <c r="G10" s="9">
        <f>G9+1</f>
        <v>40640</v>
      </c>
      <c r="H10" s="10" t="str">
        <f>LOOKUP(WEEKDAY(G10,2),Vorlagen!$B$1:$B$7,Vorlagen!$C$1:$C$7)</f>
        <v>Do</v>
      </c>
      <c r="I10" s="10"/>
      <c r="J10" s="9">
        <f>J9+1</f>
        <v>40670</v>
      </c>
      <c r="K10" s="10" t="str">
        <f>LOOKUP(WEEKDAY(J10,2),Vorlagen!$B$1:$B$7,Vorlagen!$C$1:$C$7)</f>
        <v>Sa</v>
      </c>
      <c r="L10" s="10"/>
      <c r="M10" s="9">
        <f>M9+1</f>
        <v>40701</v>
      </c>
      <c r="N10" s="10" t="str">
        <f>LOOKUP(WEEKDAY(M10,2),Vorlagen!$B$1:$B$7,Vorlagen!$C$1:$C$7)</f>
        <v>Di</v>
      </c>
      <c r="O10" s="11"/>
    </row>
    <row r="11" spans="1:15" s="4" customFormat="1" ht="27.75" customHeight="1">
      <c r="A11" s="9">
        <f>A10+1</f>
        <v>40582</v>
      </c>
      <c r="B11" s="10" t="str">
        <f>LOOKUP(WEEKDAY(A11,2),Vorlagen!$B$1:$B$7,Vorlagen!$C$1:$C$7)</f>
        <v>Di</v>
      </c>
      <c r="C11" s="10"/>
      <c r="D11" s="9">
        <f>D10+1</f>
        <v>40610</v>
      </c>
      <c r="E11" s="10" t="str">
        <f>LOOKUP(WEEKDAY(D11,2),Vorlagen!$B$1:$B$7,Vorlagen!$C$1:$C$7)</f>
        <v>Di</v>
      </c>
      <c r="F11" s="10"/>
      <c r="G11" s="9">
        <f>G10+1</f>
        <v>40641</v>
      </c>
      <c r="H11" s="10" t="str">
        <f>LOOKUP(WEEKDAY(G11,2),Vorlagen!$B$1:$B$7,Vorlagen!$C$1:$C$7)</f>
        <v>Fr</v>
      </c>
      <c r="I11" s="10"/>
      <c r="J11" s="9">
        <f>J10+1</f>
        <v>40671</v>
      </c>
      <c r="K11" s="10" t="str">
        <f>LOOKUP(WEEKDAY(J11,2),Vorlagen!$B$1:$B$7,Vorlagen!$C$1:$C$7)</f>
        <v>So</v>
      </c>
      <c r="L11" s="10"/>
      <c r="M11" s="9">
        <f>M10+1</f>
        <v>40702</v>
      </c>
      <c r="N11" s="10" t="str">
        <f>LOOKUP(WEEKDAY(M11,2),Vorlagen!$B$1:$B$7,Vorlagen!$C$1:$C$7)</f>
        <v>Mi</v>
      </c>
      <c r="O11" s="11"/>
    </row>
    <row r="12" spans="1:15" s="4" customFormat="1" ht="27.75" customHeight="1">
      <c r="A12" s="9">
        <f>A11+1</f>
        <v>40583</v>
      </c>
      <c r="B12" s="10" t="str">
        <f>LOOKUP(WEEKDAY(A12,2),Vorlagen!$B$1:$B$7,Vorlagen!$C$1:$C$7)</f>
        <v>Mi</v>
      </c>
      <c r="C12" s="10"/>
      <c r="D12" s="9">
        <f>D11+1</f>
        <v>40611</v>
      </c>
      <c r="E12" s="10" t="str">
        <f>LOOKUP(WEEKDAY(D12,2),Vorlagen!$B$1:$B$7,Vorlagen!$C$1:$C$7)</f>
        <v>Mi</v>
      </c>
      <c r="F12" s="10"/>
      <c r="G12" s="9">
        <f>G11+1</f>
        <v>40642</v>
      </c>
      <c r="H12" s="10" t="str">
        <f>LOOKUP(WEEKDAY(G12,2),Vorlagen!$B$1:$B$7,Vorlagen!$C$1:$C$7)</f>
        <v>Sa</v>
      </c>
      <c r="I12" s="10"/>
      <c r="J12" s="9">
        <f>J11+1</f>
        <v>40672</v>
      </c>
      <c r="K12" s="10" t="str">
        <f>LOOKUP(WEEKDAY(J12,2),Vorlagen!$B$1:$B$7,Vorlagen!$C$1:$C$7)</f>
        <v>Mo</v>
      </c>
      <c r="L12" s="10"/>
      <c r="M12" s="9">
        <f>M11+1</f>
        <v>40703</v>
      </c>
      <c r="N12" s="10" t="str">
        <f>LOOKUP(WEEKDAY(M12,2),Vorlagen!$B$1:$B$7,Vorlagen!$C$1:$C$7)</f>
        <v>Do</v>
      </c>
      <c r="O12" s="11"/>
    </row>
    <row r="13" spans="1:15" s="4" customFormat="1" ht="27.75" customHeight="1">
      <c r="A13" s="9">
        <f>A12+1</f>
        <v>40584</v>
      </c>
      <c r="B13" s="10" t="str">
        <f>LOOKUP(WEEKDAY(A13,2),Vorlagen!$B$1:$B$7,Vorlagen!$C$1:$C$7)</f>
        <v>Do</v>
      </c>
      <c r="C13" s="10"/>
      <c r="D13" s="9">
        <f>D12+1</f>
        <v>40612</v>
      </c>
      <c r="E13" s="10" t="str">
        <f>LOOKUP(WEEKDAY(D13,2),Vorlagen!$B$1:$B$7,Vorlagen!$C$1:$C$7)</f>
        <v>Do</v>
      </c>
      <c r="F13" s="10"/>
      <c r="G13" s="9">
        <f>G12+1</f>
        <v>40643</v>
      </c>
      <c r="H13" s="10" t="str">
        <f>LOOKUP(WEEKDAY(G13,2),Vorlagen!$B$1:$B$7,Vorlagen!$C$1:$C$7)</f>
        <v>So</v>
      </c>
      <c r="I13" s="10"/>
      <c r="J13" s="9">
        <f>J12+1</f>
        <v>40673</v>
      </c>
      <c r="K13" s="10" t="str">
        <f>LOOKUP(WEEKDAY(J13,2),Vorlagen!$B$1:$B$7,Vorlagen!$C$1:$C$7)</f>
        <v>Di</v>
      </c>
      <c r="L13" s="10"/>
      <c r="M13" s="9">
        <f>M12+1</f>
        <v>40704</v>
      </c>
      <c r="N13" s="10" t="str">
        <f>LOOKUP(WEEKDAY(M13,2),Vorlagen!$B$1:$B$7,Vorlagen!$C$1:$C$7)</f>
        <v>Fr</v>
      </c>
      <c r="O13" s="11"/>
    </row>
    <row r="14" spans="1:15" s="4" customFormat="1" ht="27.75" customHeight="1">
      <c r="A14" s="9">
        <f>A13+1</f>
        <v>40585</v>
      </c>
      <c r="B14" s="10" t="str">
        <f>LOOKUP(WEEKDAY(A14,2),Vorlagen!$B$1:$B$7,Vorlagen!$C$1:$C$7)</f>
        <v>Fr</v>
      </c>
      <c r="C14" s="10"/>
      <c r="D14" s="9">
        <f>D13+1</f>
        <v>40613</v>
      </c>
      <c r="E14" s="10" t="str">
        <f>LOOKUP(WEEKDAY(D14,2),Vorlagen!$B$1:$B$7,Vorlagen!$C$1:$C$7)</f>
        <v>Fr</v>
      </c>
      <c r="F14" s="10"/>
      <c r="G14" s="9">
        <f>G13+1</f>
        <v>40644</v>
      </c>
      <c r="H14" s="10" t="str">
        <f>LOOKUP(WEEKDAY(G14,2),Vorlagen!$B$1:$B$7,Vorlagen!$C$1:$C$7)</f>
        <v>Mo</v>
      </c>
      <c r="I14" s="10"/>
      <c r="J14" s="9">
        <f>J13+1</f>
        <v>40674</v>
      </c>
      <c r="K14" s="10" t="str">
        <f>LOOKUP(WEEKDAY(J14,2),Vorlagen!$B$1:$B$7,Vorlagen!$C$1:$C$7)</f>
        <v>Mi</v>
      </c>
      <c r="L14" s="10"/>
      <c r="M14" s="9">
        <f>M13+1</f>
        <v>40705</v>
      </c>
      <c r="N14" s="10" t="str">
        <f>LOOKUP(WEEKDAY(M14,2),Vorlagen!$B$1:$B$7,Vorlagen!$C$1:$C$7)</f>
        <v>Sa</v>
      </c>
      <c r="O14" s="11"/>
    </row>
    <row r="15" spans="1:15" s="4" customFormat="1" ht="27.75" customHeight="1">
      <c r="A15" s="9">
        <f>A14+1</f>
        <v>40586</v>
      </c>
      <c r="B15" s="10" t="str">
        <f>LOOKUP(WEEKDAY(A15,2),Vorlagen!$B$1:$B$7,Vorlagen!$C$1:$C$7)</f>
        <v>Sa</v>
      </c>
      <c r="C15" s="10"/>
      <c r="D15" s="9">
        <f>D14+1</f>
        <v>40614</v>
      </c>
      <c r="E15" s="10" t="str">
        <f>LOOKUP(WEEKDAY(D15,2),Vorlagen!$B$1:$B$7,Vorlagen!$C$1:$C$7)</f>
        <v>Sa</v>
      </c>
      <c r="F15" s="10"/>
      <c r="G15" s="9">
        <f>G14+1</f>
        <v>40645</v>
      </c>
      <c r="H15" s="10" t="str">
        <f>LOOKUP(WEEKDAY(G15,2),Vorlagen!$B$1:$B$7,Vorlagen!$C$1:$C$7)</f>
        <v>Di</v>
      </c>
      <c r="I15" s="10"/>
      <c r="J15" s="9">
        <f>J14+1</f>
        <v>40675</v>
      </c>
      <c r="K15" s="10" t="str">
        <f>LOOKUP(WEEKDAY(J15,2),Vorlagen!$B$1:$B$7,Vorlagen!$C$1:$C$7)</f>
        <v>Do</v>
      </c>
      <c r="L15" s="10"/>
      <c r="M15" s="9">
        <f>M14+1</f>
        <v>40706</v>
      </c>
      <c r="N15" s="10" t="str">
        <f>LOOKUP(WEEKDAY(M15,2),Vorlagen!$B$1:$B$7,Vorlagen!$C$1:$C$7)</f>
        <v>So</v>
      </c>
      <c r="O15" s="11"/>
    </row>
    <row r="16" spans="1:15" s="4" customFormat="1" ht="27.75" customHeight="1">
      <c r="A16" s="9">
        <f>A15+1</f>
        <v>40587</v>
      </c>
      <c r="B16" s="10" t="str">
        <f>LOOKUP(WEEKDAY(A16,2),Vorlagen!$B$1:$B$7,Vorlagen!$C$1:$C$7)</f>
        <v>So</v>
      </c>
      <c r="C16" s="10"/>
      <c r="D16" s="9">
        <f>D15+1</f>
        <v>40615</v>
      </c>
      <c r="E16" s="10" t="str">
        <f>LOOKUP(WEEKDAY(D16,2),Vorlagen!$B$1:$B$7,Vorlagen!$C$1:$C$7)</f>
        <v>So</v>
      </c>
      <c r="F16" s="10"/>
      <c r="G16" s="9">
        <f>G15+1</f>
        <v>40646</v>
      </c>
      <c r="H16" s="10" t="str">
        <f>LOOKUP(WEEKDAY(G16,2),Vorlagen!$B$1:$B$7,Vorlagen!$C$1:$C$7)</f>
        <v>Mi</v>
      </c>
      <c r="I16" s="10"/>
      <c r="J16" s="9">
        <f>J15+1</f>
        <v>40676</v>
      </c>
      <c r="K16" s="10" t="str">
        <f>LOOKUP(WEEKDAY(J16,2),Vorlagen!$B$1:$B$7,Vorlagen!$C$1:$C$7)</f>
        <v>Fr</v>
      </c>
      <c r="L16" s="10"/>
      <c r="M16" s="9">
        <f>M15+1</f>
        <v>40707</v>
      </c>
      <c r="N16" s="10" t="str">
        <f>LOOKUP(WEEKDAY(M16,2),Vorlagen!$B$1:$B$7,Vorlagen!$C$1:$C$7)</f>
        <v>Mo</v>
      </c>
      <c r="O16" s="11"/>
    </row>
    <row r="17" spans="1:15" s="4" customFormat="1" ht="27.75" customHeight="1">
      <c r="A17" s="9">
        <f>A16+1</f>
        <v>40588</v>
      </c>
      <c r="B17" s="10" t="str">
        <f>LOOKUP(WEEKDAY(A17,2),Vorlagen!$B$1:$B$7,Vorlagen!$C$1:$C$7)</f>
        <v>Mo</v>
      </c>
      <c r="C17" s="10"/>
      <c r="D17" s="9">
        <f>D16+1</f>
        <v>40616</v>
      </c>
      <c r="E17" s="10" t="str">
        <f>LOOKUP(WEEKDAY(D17,2),Vorlagen!$B$1:$B$7,Vorlagen!$C$1:$C$7)</f>
        <v>Mo</v>
      </c>
      <c r="F17" s="10"/>
      <c r="G17" s="9">
        <f>G16+1</f>
        <v>40647</v>
      </c>
      <c r="H17" s="10" t="str">
        <f>LOOKUP(WEEKDAY(G17,2),Vorlagen!$B$1:$B$7,Vorlagen!$C$1:$C$7)</f>
        <v>Do</v>
      </c>
      <c r="I17" s="10"/>
      <c r="J17" s="9">
        <f>J16+1</f>
        <v>40677</v>
      </c>
      <c r="K17" s="10" t="str">
        <f>LOOKUP(WEEKDAY(J17,2),Vorlagen!$B$1:$B$7,Vorlagen!$C$1:$C$7)</f>
        <v>Sa</v>
      </c>
      <c r="L17" s="10"/>
      <c r="M17" s="9">
        <f>M16+1</f>
        <v>40708</v>
      </c>
      <c r="N17" s="10" t="str">
        <f>LOOKUP(WEEKDAY(M17,2),Vorlagen!$B$1:$B$7,Vorlagen!$C$1:$C$7)</f>
        <v>Di</v>
      </c>
      <c r="O17" s="11"/>
    </row>
    <row r="18" spans="1:15" s="4" customFormat="1" ht="27.75" customHeight="1">
      <c r="A18" s="9">
        <f>A17+1</f>
        <v>40589</v>
      </c>
      <c r="B18" s="10" t="str">
        <f>LOOKUP(WEEKDAY(A18,2),Vorlagen!$B$1:$B$7,Vorlagen!$C$1:$C$7)</f>
        <v>Di</v>
      </c>
      <c r="C18" s="10"/>
      <c r="D18" s="9">
        <f>D17+1</f>
        <v>40617</v>
      </c>
      <c r="E18" s="10" t="str">
        <f>LOOKUP(WEEKDAY(D18,2),Vorlagen!$B$1:$B$7,Vorlagen!$C$1:$C$7)</f>
        <v>Di</v>
      </c>
      <c r="F18" s="10"/>
      <c r="G18" s="9">
        <f>G17+1</f>
        <v>40648</v>
      </c>
      <c r="H18" s="10" t="str">
        <f>LOOKUP(WEEKDAY(G18,2),Vorlagen!$B$1:$B$7,Vorlagen!$C$1:$C$7)</f>
        <v>Fr</v>
      </c>
      <c r="I18" s="10"/>
      <c r="J18" s="9">
        <f>J17+1</f>
        <v>40678</v>
      </c>
      <c r="K18" s="10" t="str">
        <f>LOOKUP(WEEKDAY(J18,2),Vorlagen!$B$1:$B$7,Vorlagen!$C$1:$C$7)</f>
        <v>So</v>
      </c>
      <c r="L18" s="10"/>
      <c r="M18" s="9">
        <f>M17+1</f>
        <v>40709</v>
      </c>
      <c r="N18" s="10" t="str">
        <f>LOOKUP(WEEKDAY(M18,2),Vorlagen!$B$1:$B$7,Vorlagen!$C$1:$C$7)</f>
        <v>Mi</v>
      </c>
      <c r="O18" s="11"/>
    </row>
    <row r="19" spans="1:15" s="4" customFormat="1" ht="27.75" customHeight="1">
      <c r="A19" s="9">
        <f>A18+1</f>
        <v>40590</v>
      </c>
      <c r="B19" s="10" t="str">
        <f>LOOKUP(WEEKDAY(A19,2),Vorlagen!$B$1:$B$7,Vorlagen!$C$1:$C$7)</f>
        <v>Mi</v>
      </c>
      <c r="C19" s="10"/>
      <c r="D19" s="9">
        <f>D18+1</f>
        <v>40618</v>
      </c>
      <c r="E19" s="10" t="str">
        <f>LOOKUP(WEEKDAY(D19,2),Vorlagen!$B$1:$B$7,Vorlagen!$C$1:$C$7)</f>
        <v>Mi</v>
      </c>
      <c r="F19" s="10"/>
      <c r="G19" s="9">
        <f>G18+1</f>
        <v>40649</v>
      </c>
      <c r="H19" s="10" t="str">
        <f>LOOKUP(WEEKDAY(G19,2),Vorlagen!$B$1:$B$7,Vorlagen!$C$1:$C$7)</f>
        <v>Sa</v>
      </c>
      <c r="I19" s="10"/>
      <c r="J19" s="9">
        <f>J18+1</f>
        <v>40679</v>
      </c>
      <c r="K19" s="10" t="str">
        <f>LOOKUP(WEEKDAY(J19,2),Vorlagen!$B$1:$B$7,Vorlagen!$C$1:$C$7)</f>
        <v>Mo</v>
      </c>
      <c r="L19" s="10"/>
      <c r="M19" s="9">
        <f>M18+1</f>
        <v>40710</v>
      </c>
      <c r="N19" s="10" t="str">
        <f>LOOKUP(WEEKDAY(M19,2),Vorlagen!$B$1:$B$7,Vorlagen!$C$1:$C$7)</f>
        <v>Do</v>
      </c>
      <c r="O19" s="11"/>
    </row>
    <row r="20" spans="1:15" s="4" customFormat="1" ht="27.75" customHeight="1">
      <c r="A20" s="9">
        <f>A19+1</f>
        <v>40591</v>
      </c>
      <c r="B20" s="10" t="str">
        <f>LOOKUP(WEEKDAY(A20,2),Vorlagen!$B$1:$B$7,Vorlagen!$C$1:$C$7)</f>
        <v>Do</v>
      </c>
      <c r="C20" s="10"/>
      <c r="D20" s="9">
        <f>D19+1</f>
        <v>40619</v>
      </c>
      <c r="E20" s="10" t="str">
        <f>LOOKUP(WEEKDAY(D20,2),Vorlagen!$B$1:$B$7,Vorlagen!$C$1:$C$7)</f>
        <v>Do</v>
      </c>
      <c r="F20" s="10"/>
      <c r="G20" s="9">
        <f>G19+1</f>
        <v>40650</v>
      </c>
      <c r="H20" s="10" t="str">
        <f>LOOKUP(WEEKDAY(G20,2),Vorlagen!$B$1:$B$7,Vorlagen!$C$1:$C$7)</f>
        <v>So</v>
      </c>
      <c r="I20" s="10"/>
      <c r="J20" s="9">
        <f>J19+1</f>
        <v>40680</v>
      </c>
      <c r="K20" s="10" t="str">
        <f>LOOKUP(WEEKDAY(J20,2),Vorlagen!$B$1:$B$7,Vorlagen!$C$1:$C$7)</f>
        <v>Di</v>
      </c>
      <c r="L20" s="10"/>
      <c r="M20" s="9">
        <f>M19+1</f>
        <v>40711</v>
      </c>
      <c r="N20" s="10" t="str">
        <f>LOOKUP(WEEKDAY(M20,2),Vorlagen!$B$1:$B$7,Vorlagen!$C$1:$C$7)</f>
        <v>Fr</v>
      </c>
      <c r="O20" s="11"/>
    </row>
    <row r="21" spans="1:15" s="4" customFormat="1" ht="27.75" customHeight="1">
      <c r="A21" s="9">
        <f>A20+1</f>
        <v>40592</v>
      </c>
      <c r="B21" s="10" t="str">
        <f>LOOKUP(WEEKDAY(A21,2),Vorlagen!$B$1:$B$7,Vorlagen!$C$1:$C$7)</f>
        <v>Fr</v>
      </c>
      <c r="C21" s="10"/>
      <c r="D21" s="9">
        <f>D20+1</f>
        <v>40620</v>
      </c>
      <c r="E21" s="10" t="str">
        <f>LOOKUP(WEEKDAY(D21,2),Vorlagen!$B$1:$B$7,Vorlagen!$C$1:$C$7)</f>
        <v>Fr</v>
      </c>
      <c r="F21" s="10"/>
      <c r="G21" s="9">
        <f>G20+1</f>
        <v>40651</v>
      </c>
      <c r="H21" s="10" t="str">
        <f>LOOKUP(WEEKDAY(G21,2),Vorlagen!$B$1:$B$7,Vorlagen!$C$1:$C$7)</f>
        <v>Mo</v>
      </c>
      <c r="I21" s="10"/>
      <c r="J21" s="9">
        <f>J20+1</f>
        <v>40681</v>
      </c>
      <c r="K21" s="10" t="str">
        <f>LOOKUP(WEEKDAY(J21,2),Vorlagen!$B$1:$B$7,Vorlagen!$C$1:$C$7)</f>
        <v>Mi</v>
      </c>
      <c r="L21" s="10"/>
      <c r="M21" s="9">
        <f>M20+1</f>
        <v>40712</v>
      </c>
      <c r="N21" s="10" t="str">
        <f>LOOKUP(WEEKDAY(M21,2),Vorlagen!$B$1:$B$7,Vorlagen!$C$1:$C$7)</f>
        <v>Sa</v>
      </c>
      <c r="O21" s="11"/>
    </row>
    <row r="22" spans="1:15" s="4" customFormat="1" ht="27.75" customHeight="1">
      <c r="A22" s="9">
        <f>A21+1</f>
        <v>40593</v>
      </c>
      <c r="B22" s="10" t="str">
        <f>LOOKUP(WEEKDAY(A22,2),Vorlagen!$B$1:$B$7,Vorlagen!$C$1:$C$7)</f>
        <v>Sa</v>
      </c>
      <c r="C22" s="10"/>
      <c r="D22" s="9">
        <f>D21+1</f>
        <v>40621</v>
      </c>
      <c r="E22" s="10" t="str">
        <f>LOOKUP(WEEKDAY(D22,2),Vorlagen!$B$1:$B$7,Vorlagen!$C$1:$C$7)</f>
        <v>Sa</v>
      </c>
      <c r="F22" s="10"/>
      <c r="G22" s="9">
        <f>G21+1</f>
        <v>40652</v>
      </c>
      <c r="H22" s="10" t="str">
        <f>LOOKUP(WEEKDAY(G22,2),Vorlagen!$B$1:$B$7,Vorlagen!$C$1:$C$7)</f>
        <v>Di</v>
      </c>
      <c r="I22" s="10"/>
      <c r="J22" s="9">
        <f>J21+1</f>
        <v>40682</v>
      </c>
      <c r="K22" s="10" t="str">
        <f>LOOKUP(WEEKDAY(J22,2),Vorlagen!$B$1:$B$7,Vorlagen!$C$1:$C$7)</f>
        <v>Do</v>
      </c>
      <c r="L22" s="10"/>
      <c r="M22" s="9">
        <f>M21+1</f>
        <v>40713</v>
      </c>
      <c r="N22" s="10" t="str">
        <f>LOOKUP(WEEKDAY(M22,2),Vorlagen!$B$1:$B$7,Vorlagen!$C$1:$C$7)</f>
        <v>So</v>
      </c>
      <c r="O22" s="11"/>
    </row>
    <row r="23" spans="1:15" s="4" customFormat="1" ht="27.75" customHeight="1">
      <c r="A23" s="9">
        <f>A22+1</f>
        <v>40594</v>
      </c>
      <c r="B23" s="10" t="str">
        <f>LOOKUP(WEEKDAY(A23,2),Vorlagen!$B$1:$B$7,Vorlagen!$C$1:$C$7)</f>
        <v>So</v>
      </c>
      <c r="C23" s="10"/>
      <c r="D23" s="9">
        <f>D22+1</f>
        <v>40622</v>
      </c>
      <c r="E23" s="10" t="str">
        <f>LOOKUP(WEEKDAY(D23,2),Vorlagen!$B$1:$B$7,Vorlagen!$C$1:$C$7)</f>
        <v>So</v>
      </c>
      <c r="F23" s="10"/>
      <c r="G23" s="9">
        <f>G22+1</f>
        <v>40653</v>
      </c>
      <c r="H23" s="10" t="str">
        <f>LOOKUP(WEEKDAY(G23,2),Vorlagen!$B$1:$B$7,Vorlagen!$C$1:$C$7)</f>
        <v>Mi</v>
      </c>
      <c r="I23" s="10"/>
      <c r="J23" s="9">
        <f>J22+1</f>
        <v>40683</v>
      </c>
      <c r="K23" s="10" t="str">
        <f>LOOKUP(WEEKDAY(J23,2),Vorlagen!$B$1:$B$7,Vorlagen!$C$1:$C$7)</f>
        <v>Fr</v>
      </c>
      <c r="L23" s="10"/>
      <c r="M23" s="9">
        <f>M22+1</f>
        <v>40714</v>
      </c>
      <c r="N23" s="10" t="str">
        <f>LOOKUP(WEEKDAY(M23,2),Vorlagen!$B$1:$B$7,Vorlagen!$C$1:$C$7)</f>
        <v>Mo</v>
      </c>
      <c r="O23" s="11"/>
    </row>
    <row r="24" spans="1:15" s="4" customFormat="1" ht="27.75" customHeight="1">
      <c r="A24" s="9">
        <f>A23+1</f>
        <v>40595</v>
      </c>
      <c r="B24" s="10" t="str">
        <f>LOOKUP(WEEKDAY(A24,2),Vorlagen!$B$1:$B$7,Vorlagen!$C$1:$C$7)</f>
        <v>Mo</v>
      </c>
      <c r="C24" s="10"/>
      <c r="D24" s="9">
        <f>D23+1</f>
        <v>40623</v>
      </c>
      <c r="E24" s="10" t="str">
        <f>LOOKUP(WEEKDAY(D24,2),Vorlagen!$B$1:$B$7,Vorlagen!$C$1:$C$7)</f>
        <v>Mo</v>
      </c>
      <c r="F24" s="10"/>
      <c r="G24" s="9">
        <f>G23+1</f>
        <v>40654</v>
      </c>
      <c r="H24" s="10" t="str">
        <f>LOOKUP(WEEKDAY(G24,2),Vorlagen!$B$1:$B$7,Vorlagen!$C$1:$C$7)</f>
        <v>Do</v>
      </c>
      <c r="I24" s="10"/>
      <c r="J24" s="9">
        <f>J23+1</f>
        <v>40684</v>
      </c>
      <c r="K24" s="10" t="str">
        <f>LOOKUP(WEEKDAY(J24,2),Vorlagen!$B$1:$B$7,Vorlagen!$C$1:$C$7)</f>
        <v>Sa</v>
      </c>
      <c r="L24" s="10"/>
      <c r="M24" s="9">
        <f>M23+1</f>
        <v>40715</v>
      </c>
      <c r="N24" s="10" t="str">
        <f>LOOKUP(WEEKDAY(M24,2),Vorlagen!$B$1:$B$7,Vorlagen!$C$1:$C$7)</f>
        <v>Di</v>
      </c>
      <c r="O24" s="11"/>
    </row>
    <row r="25" spans="1:15" s="4" customFormat="1" ht="27.75" customHeight="1">
      <c r="A25" s="9">
        <f>A24+1</f>
        <v>40596</v>
      </c>
      <c r="B25" s="10" t="str">
        <f>LOOKUP(WEEKDAY(A25,2),Vorlagen!$B$1:$B$7,Vorlagen!$C$1:$C$7)</f>
        <v>Di</v>
      </c>
      <c r="C25" s="10"/>
      <c r="D25" s="9">
        <f>D24+1</f>
        <v>40624</v>
      </c>
      <c r="E25" s="10" t="str">
        <f>LOOKUP(WEEKDAY(D25,2),Vorlagen!$B$1:$B$7,Vorlagen!$C$1:$C$7)</f>
        <v>Di</v>
      </c>
      <c r="F25" s="10"/>
      <c r="G25" s="9">
        <f>G24+1</f>
        <v>40655</v>
      </c>
      <c r="H25" s="10" t="str">
        <f>LOOKUP(WEEKDAY(G25,2),Vorlagen!$B$1:$B$7,Vorlagen!$C$1:$C$7)</f>
        <v>Fr</v>
      </c>
      <c r="I25" s="10"/>
      <c r="J25" s="9">
        <f>J24+1</f>
        <v>40685</v>
      </c>
      <c r="K25" s="10" t="str">
        <f>LOOKUP(WEEKDAY(J25,2),Vorlagen!$B$1:$B$7,Vorlagen!$C$1:$C$7)</f>
        <v>So</v>
      </c>
      <c r="L25" s="10"/>
      <c r="M25" s="9">
        <f>M24+1</f>
        <v>40716</v>
      </c>
      <c r="N25" s="10" t="str">
        <f>LOOKUP(WEEKDAY(M25,2),Vorlagen!$B$1:$B$7,Vorlagen!$C$1:$C$7)</f>
        <v>Mi</v>
      </c>
      <c r="O25" s="11"/>
    </row>
    <row r="26" spans="1:15" s="4" customFormat="1" ht="27.75" customHeight="1">
      <c r="A26" s="9">
        <f>A25+1</f>
        <v>40597</v>
      </c>
      <c r="B26" s="10" t="str">
        <f>LOOKUP(WEEKDAY(A26,2),Vorlagen!$B$1:$B$7,Vorlagen!$C$1:$C$7)</f>
        <v>Mi</v>
      </c>
      <c r="C26" s="10"/>
      <c r="D26" s="9">
        <f>D25+1</f>
        <v>40625</v>
      </c>
      <c r="E26" s="10" t="str">
        <f>LOOKUP(WEEKDAY(D26,2),Vorlagen!$B$1:$B$7,Vorlagen!$C$1:$C$7)</f>
        <v>Mi</v>
      </c>
      <c r="F26" s="10"/>
      <c r="G26" s="9">
        <f>G25+1</f>
        <v>40656</v>
      </c>
      <c r="H26" s="10" t="str">
        <f>LOOKUP(WEEKDAY(G26,2),Vorlagen!$B$1:$B$7,Vorlagen!$C$1:$C$7)</f>
        <v>Sa</v>
      </c>
      <c r="I26" s="10"/>
      <c r="J26" s="9">
        <f>J25+1</f>
        <v>40686</v>
      </c>
      <c r="K26" s="10" t="str">
        <f>LOOKUP(WEEKDAY(J26,2),Vorlagen!$B$1:$B$7,Vorlagen!$C$1:$C$7)</f>
        <v>Mo</v>
      </c>
      <c r="L26" s="10"/>
      <c r="M26" s="9">
        <f>M25+1</f>
        <v>40717</v>
      </c>
      <c r="N26" s="10" t="str">
        <f>LOOKUP(WEEKDAY(M26,2),Vorlagen!$B$1:$B$7,Vorlagen!$C$1:$C$7)</f>
        <v>Do</v>
      </c>
      <c r="O26" s="11"/>
    </row>
    <row r="27" spans="1:15" s="4" customFormat="1" ht="27.75" customHeight="1">
      <c r="A27" s="9">
        <f>A26+1</f>
        <v>40598</v>
      </c>
      <c r="B27" s="10" t="str">
        <f>LOOKUP(WEEKDAY(A27,2),Vorlagen!$B$1:$B$7,Vorlagen!$C$1:$C$7)</f>
        <v>Do</v>
      </c>
      <c r="C27" s="10"/>
      <c r="D27" s="9">
        <f>D26+1</f>
        <v>40626</v>
      </c>
      <c r="E27" s="10" t="str">
        <f>LOOKUP(WEEKDAY(D27,2),Vorlagen!$B$1:$B$7,Vorlagen!$C$1:$C$7)</f>
        <v>Do</v>
      </c>
      <c r="F27" s="10"/>
      <c r="G27" s="9">
        <f>G26+1</f>
        <v>40657</v>
      </c>
      <c r="H27" s="10" t="str">
        <f>LOOKUP(WEEKDAY(G27,2),Vorlagen!$B$1:$B$7,Vorlagen!$C$1:$C$7)</f>
        <v>So</v>
      </c>
      <c r="I27" s="10"/>
      <c r="J27" s="9">
        <f>J26+1</f>
        <v>40687</v>
      </c>
      <c r="K27" s="10" t="str">
        <f>LOOKUP(WEEKDAY(J27,2),Vorlagen!$B$1:$B$7,Vorlagen!$C$1:$C$7)</f>
        <v>Di</v>
      </c>
      <c r="L27" s="10"/>
      <c r="M27" s="9">
        <f>M26+1</f>
        <v>40718</v>
      </c>
      <c r="N27" s="10" t="str">
        <f>LOOKUP(WEEKDAY(M27,2),Vorlagen!$B$1:$B$7,Vorlagen!$C$1:$C$7)</f>
        <v>Fr</v>
      </c>
      <c r="O27" s="11"/>
    </row>
    <row r="28" spans="1:15" s="4" customFormat="1" ht="27.75" customHeight="1">
      <c r="A28" s="9">
        <f>A27+1</f>
        <v>40599</v>
      </c>
      <c r="B28" s="10" t="str">
        <f>LOOKUP(WEEKDAY(A28,2),Vorlagen!$B$1:$B$7,Vorlagen!$C$1:$C$7)</f>
        <v>Fr</v>
      </c>
      <c r="C28" s="10"/>
      <c r="D28" s="9">
        <f>D27+1</f>
        <v>40627</v>
      </c>
      <c r="E28" s="10" t="str">
        <f>LOOKUP(WEEKDAY(D28,2),Vorlagen!$B$1:$B$7,Vorlagen!$C$1:$C$7)</f>
        <v>Fr</v>
      </c>
      <c r="F28" s="10"/>
      <c r="G28" s="9">
        <f>G27+1</f>
        <v>40658</v>
      </c>
      <c r="H28" s="10" t="str">
        <f>LOOKUP(WEEKDAY(G28,2),Vorlagen!$B$1:$B$7,Vorlagen!$C$1:$C$7)</f>
        <v>Mo</v>
      </c>
      <c r="I28" s="10"/>
      <c r="J28" s="9">
        <f>J27+1</f>
        <v>40688</v>
      </c>
      <c r="K28" s="10" t="str">
        <f>LOOKUP(WEEKDAY(J28,2),Vorlagen!$B$1:$B$7,Vorlagen!$C$1:$C$7)</f>
        <v>Mi</v>
      </c>
      <c r="L28" s="10"/>
      <c r="M28" s="9">
        <f>M27+1</f>
        <v>40719</v>
      </c>
      <c r="N28" s="10" t="str">
        <f>LOOKUP(WEEKDAY(M28,2),Vorlagen!$B$1:$B$7,Vorlagen!$C$1:$C$7)</f>
        <v>Sa</v>
      </c>
      <c r="O28" s="11"/>
    </row>
    <row r="29" spans="1:15" s="4" customFormat="1" ht="27.75" customHeight="1">
      <c r="A29" s="9">
        <f>A28+1</f>
        <v>40600</v>
      </c>
      <c r="B29" s="10" t="str">
        <f>LOOKUP(WEEKDAY(A29,2),Vorlagen!$B$1:$B$7,Vorlagen!$C$1:$C$7)</f>
        <v>Sa</v>
      </c>
      <c r="C29" s="10"/>
      <c r="D29" s="9">
        <f>D28+1</f>
        <v>40628</v>
      </c>
      <c r="E29" s="10" t="str">
        <f>LOOKUP(WEEKDAY(D29,2),Vorlagen!$B$1:$B$7,Vorlagen!$C$1:$C$7)</f>
        <v>Sa</v>
      </c>
      <c r="F29" s="10"/>
      <c r="G29" s="9">
        <f>G28+1</f>
        <v>40659</v>
      </c>
      <c r="H29" s="10" t="str">
        <f>LOOKUP(WEEKDAY(G29,2),Vorlagen!$B$1:$B$7,Vorlagen!$C$1:$C$7)</f>
        <v>Di</v>
      </c>
      <c r="I29" s="10"/>
      <c r="J29" s="9">
        <f>J28+1</f>
        <v>40689</v>
      </c>
      <c r="K29" s="10" t="str">
        <f>LOOKUP(WEEKDAY(J29,2),Vorlagen!$B$1:$B$7,Vorlagen!$C$1:$C$7)</f>
        <v>Do</v>
      </c>
      <c r="L29" s="10"/>
      <c r="M29" s="9">
        <f>M28+1</f>
        <v>40720</v>
      </c>
      <c r="N29" s="10" t="str">
        <f>LOOKUP(WEEKDAY(M29,2),Vorlagen!$B$1:$B$7,Vorlagen!$C$1:$C$7)</f>
        <v>So</v>
      </c>
      <c r="O29" s="11"/>
    </row>
    <row r="30" spans="1:15" s="4" customFormat="1" ht="27.75" customHeight="1">
      <c r="A30" s="9">
        <f>A29+1</f>
        <v>40601</v>
      </c>
      <c r="B30" s="10" t="str">
        <f>LOOKUP(WEEKDAY(A30,2),Vorlagen!$B$1:$B$7,Vorlagen!$C$1:$C$7)</f>
        <v>So</v>
      </c>
      <c r="C30" s="10"/>
      <c r="D30" s="9">
        <f>D29+1</f>
        <v>40629</v>
      </c>
      <c r="E30" s="10" t="str">
        <f>LOOKUP(WEEKDAY(D30,2),Vorlagen!$B$1:$B$7,Vorlagen!$C$1:$C$7)</f>
        <v>So</v>
      </c>
      <c r="F30" s="10"/>
      <c r="G30" s="9">
        <f>G29+1</f>
        <v>40660</v>
      </c>
      <c r="H30" s="10" t="str">
        <f>LOOKUP(WEEKDAY(G30,2),Vorlagen!$B$1:$B$7,Vorlagen!$C$1:$C$7)</f>
        <v>Mi</v>
      </c>
      <c r="I30" s="10"/>
      <c r="J30" s="9">
        <f>J29+1</f>
        <v>40690</v>
      </c>
      <c r="K30" s="10" t="str">
        <f>LOOKUP(WEEKDAY(J30,2),Vorlagen!$B$1:$B$7,Vorlagen!$C$1:$C$7)</f>
        <v>Fr</v>
      </c>
      <c r="L30" s="10"/>
      <c r="M30" s="9">
        <f>M29+1</f>
        <v>40721</v>
      </c>
      <c r="N30" s="10" t="str">
        <f>LOOKUP(WEEKDAY(M30,2),Vorlagen!$B$1:$B$7,Vorlagen!$C$1:$C$7)</f>
        <v>Mo</v>
      </c>
      <c r="O30" s="11"/>
    </row>
    <row r="31" spans="1:15" s="4" customFormat="1" ht="27.75" customHeight="1">
      <c r="A31" s="9">
        <f>A30+1</f>
        <v>40602</v>
      </c>
      <c r="B31" s="10" t="str">
        <f>LOOKUP(WEEKDAY(A31,2),Vorlagen!$B$1:$B$7,Vorlagen!$C$1:$C$7)</f>
        <v>Mo</v>
      </c>
      <c r="C31" s="10"/>
      <c r="D31" s="9">
        <f>D30+1</f>
        <v>40630</v>
      </c>
      <c r="E31" s="10" t="str">
        <f>LOOKUP(WEEKDAY(D31,2),Vorlagen!$B$1:$B$7,Vorlagen!$C$1:$C$7)</f>
        <v>Mo</v>
      </c>
      <c r="F31" s="10"/>
      <c r="G31" s="9">
        <f>G30+1</f>
        <v>40661</v>
      </c>
      <c r="H31" s="10" t="str">
        <f>LOOKUP(WEEKDAY(G31,2),Vorlagen!$B$1:$B$7,Vorlagen!$C$1:$C$7)</f>
        <v>Do</v>
      </c>
      <c r="I31" s="10"/>
      <c r="J31" s="9">
        <f>J30+1</f>
        <v>40691</v>
      </c>
      <c r="K31" s="10" t="str">
        <f>LOOKUP(WEEKDAY(J31,2),Vorlagen!$B$1:$B$7,Vorlagen!$C$1:$C$7)</f>
        <v>Sa</v>
      </c>
      <c r="L31" s="10"/>
      <c r="M31" s="9">
        <f>M30+1</f>
        <v>40722</v>
      </c>
      <c r="N31" s="10" t="str">
        <f>LOOKUP(WEEKDAY(M31,2),Vorlagen!$B$1:$B$7,Vorlagen!$C$1:$C$7)</f>
        <v>Di</v>
      </c>
      <c r="O31" s="11"/>
    </row>
    <row r="32" spans="1:15" s="4" customFormat="1" ht="27.75" customHeight="1">
      <c r="A32" s="9"/>
      <c r="B32" s="10"/>
      <c r="C32" s="10"/>
      <c r="D32" s="9">
        <f>D31+1</f>
        <v>40631</v>
      </c>
      <c r="E32" s="10" t="str">
        <f>LOOKUP(WEEKDAY(D32,2),Vorlagen!$B$1:$B$7,Vorlagen!$C$1:$C$7)</f>
        <v>Di</v>
      </c>
      <c r="F32" s="10"/>
      <c r="G32" s="9">
        <f>G31+1</f>
        <v>40662</v>
      </c>
      <c r="H32" s="10" t="str">
        <f>LOOKUP(WEEKDAY(G32,2),Vorlagen!$B$1:$B$7,Vorlagen!$C$1:$C$7)</f>
        <v>Fr</v>
      </c>
      <c r="I32" s="10"/>
      <c r="J32" s="9">
        <f>J31+1</f>
        <v>40692</v>
      </c>
      <c r="K32" s="10" t="str">
        <f>LOOKUP(WEEKDAY(J32,2),Vorlagen!$B$1:$B$7,Vorlagen!$C$1:$C$7)</f>
        <v>So</v>
      </c>
      <c r="L32" s="10"/>
      <c r="M32" s="9">
        <f>M31+1</f>
        <v>40723</v>
      </c>
      <c r="N32" s="10" t="str">
        <f>LOOKUP(WEEKDAY(M32,2),Vorlagen!$B$1:$B$7,Vorlagen!$C$1:$C$7)</f>
        <v>Mi</v>
      </c>
      <c r="O32" s="11"/>
    </row>
    <row r="33" spans="1:15" s="4" customFormat="1" ht="27.75" customHeight="1">
      <c r="A33" s="9"/>
      <c r="B33" s="10"/>
      <c r="C33" s="10"/>
      <c r="D33" s="9">
        <f>D32+1</f>
        <v>40632</v>
      </c>
      <c r="E33" s="10" t="str">
        <f>LOOKUP(WEEKDAY(D33,2),Vorlagen!$B$1:$B$7,Vorlagen!$C$1:$C$7)</f>
        <v>Mi</v>
      </c>
      <c r="F33" s="10"/>
      <c r="G33" s="9">
        <f>G32+1</f>
        <v>40663</v>
      </c>
      <c r="H33" s="10" t="str">
        <f>LOOKUP(WEEKDAY(G33,2),Vorlagen!$B$1:$B$7,Vorlagen!$C$1:$C$7)</f>
        <v>Sa</v>
      </c>
      <c r="I33" s="10"/>
      <c r="J33" s="9">
        <f>J32+1</f>
        <v>40693</v>
      </c>
      <c r="K33" s="10" t="str">
        <f>LOOKUP(WEEKDAY(J33,2),Vorlagen!$B$1:$B$7,Vorlagen!$C$1:$C$7)</f>
        <v>Mo</v>
      </c>
      <c r="L33" s="10"/>
      <c r="M33" s="9">
        <f>M32+1</f>
        <v>40724</v>
      </c>
      <c r="N33" s="10" t="str">
        <f>LOOKUP(WEEKDAY(M33,2),Vorlagen!$B$1:$B$7,Vorlagen!$C$1:$C$7)</f>
        <v>Do</v>
      </c>
      <c r="O33" s="11"/>
    </row>
    <row r="34" spans="1:15" s="4" customFormat="1" ht="27.75" customHeight="1">
      <c r="A34" s="9"/>
      <c r="B34" s="10"/>
      <c r="C34" s="10"/>
      <c r="D34" s="9">
        <f>D33+1</f>
        <v>40633</v>
      </c>
      <c r="E34" s="10" t="str">
        <f>LOOKUP(WEEKDAY(D34,2),Vorlagen!$B$1:$B$7,Vorlagen!$C$1:$C$7)</f>
        <v>Do</v>
      </c>
      <c r="F34" s="10"/>
      <c r="G34" s="9"/>
      <c r="H34" s="10"/>
      <c r="I34" s="10"/>
      <c r="J34" s="9">
        <f>J33+1</f>
        <v>40694</v>
      </c>
      <c r="K34" s="10" t="str">
        <f>LOOKUP(WEEKDAY(J34,2),Vorlagen!$B$1:$B$7,Vorlagen!$C$1:$C$7)</f>
        <v>Di</v>
      </c>
      <c r="L34" s="10"/>
      <c r="M34" s="9"/>
      <c r="N34" s="10"/>
      <c r="O34" s="11"/>
    </row>
    <row r="35" spans="1:15" ht="12.75">
      <c r="A35" s="12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</sheetData>
  <sheetProtection selectLockedCells="1" selectUnlockedCells="1"/>
  <mergeCells count="7">
    <mergeCell ref="A1:O1"/>
    <mergeCell ref="A3:C3"/>
    <mergeCell ref="D3:F3"/>
    <mergeCell ref="G3:I3"/>
    <mergeCell ref="J3:L3"/>
    <mergeCell ref="M3:O3"/>
    <mergeCell ref="A35:O35"/>
  </mergeCells>
  <conditionalFormatting sqref="A4:A34 D4:D34 G4:G34 J4:J34 M4:M34">
    <cfRule type="expression" priority="1" dxfId="0" stopIfTrue="1">
      <formula>AND(A4&gt;=VLOOKUP(A4,Vorlagen!$A$10:$C$28,1,1),A4&lt;=VLOOKUP(A4,Vorlagen!$A$10:$C$28,2,1))</formula>
    </cfRule>
    <cfRule type="expression" priority="2" dxfId="0" stopIfTrue="1">
      <formula>OR(B4="Sa",B4="So")</formula>
    </cfRule>
  </conditionalFormatting>
  <conditionalFormatting sqref="B4:B34 E4:E34 H4:H34 K4:K34 N4:N34">
    <cfRule type="expression" priority="3" dxfId="0" stopIfTrue="1">
      <formula>AND(A4&gt;=VLOOKUP(A4,Vorlagen!$A$10:$C$28,1,1),A4&lt;=VLOOKUP(A4,Vorlagen!$A$10:$C$28,2,1))</formula>
    </cfRule>
    <cfRule type="expression" priority="4" dxfId="0" stopIfTrue="1">
      <formula>OR(B4="Sa",B4="So")</formula>
    </cfRule>
  </conditionalFormatting>
  <conditionalFormatting sqref="C4:C34 F4:F34 I4:I34 L4:L34 O4:O34">
    <cfRule type="expression" priority="5" dxfId="0" stopIfTrue="1">
      <formula>AND(A4&gt;=VLOOKUP(A4,Vorlagen!$A$10:$C$28,1,1),A4&lt;=VLOOKUP(A4,Vorlagen!$A$10:$C$28,2,1))</formula>
    </cfRule>
    <cfRule type="expression" priority="6" dxfId="0" stopIfTrue="1">
      <formula>OR(B4="Sa",B4="So")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D4" sqref="D4"/>
    </sheetView>
  </sheetViews>
  <sheetFormatPr defaultColWidth="11.421875" defaultRowHeight="12.75"/>
  <cols>
    <col min="1" max="3" width="0" style="0" hidden="1" customWidth="1"/>
    <col min="4" max="5" width="4.140625" style="0" customWidth="1"/>
    <col min="6" max="6" width="14.421875" style="0" customWidth="1"/>
    <col min="7" max="8" width="4.140625" style="0" customWidth="1"/>
    <col min="9" max="9" width="14.421875" style="0" customWidth="1"/>
    <col min="10" max="11" width="4.140625" style="0" customWidth="1"/>
    <col min="12" max="12" width="14.421875" style="0" customWidth="1"/>
    <col min="13" max="14" width="4.140625" style="0" customWidth="1"/>
    <col min="15" max="15" width="14.421875" style="0" customWidth="1"/>
    <col min="16" max="17" width="4.140625" style="0" customWidth="1"/>
    <col min="18" max="18" width="14.421875" style="2" customWidth="1"/>
  </cols>
  <sheetData>
    <row r="1" spans="1:18" s="4" customFormat="1" ht="18" customHeight="1">
      <c r="A1" s="22" t="s">
        <v>1</v>
      </c>
      <c r="B1" s="23"/>
      <c r="C1" s="23"/>
      <c r="D1" s="22" t="str">
        <f>CONCATENATE("Schuljahreskalender ",Vorlagen!A1,"/",Vorlagen!A1-1999)</f>
        <v>Schuljahreskalender 2010/11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s="4" customFormat="1" ht="12.7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/>
    </row>
    <row r="3" spans="1:18" s="8" customFormat="1" ht="15" customHeight="1">
      <c r="A3" s="26">
        <f>'1_ HJ '!M3+31</f>
        <v>40575</v>
      </c>
      <c r="B3" s="26"/>
      <c r="C3" s="26"/>
      <c r="D3" s="27">
        <f>DATE(Vorlagen!A1+1,3,1)</f>
        <v>40603</v>
      </c>
      <c r="E3" s="27"/>
      <c r="F3" s="27"/>
      <c r="G3" s="27">
        <f>D3+31</f>
        <v>40634</v>
      </c>
      <c r="H3" s="27"/>
      <c r="I3" s="27"/>
      <c r="J3" s="27">
        <f>G3+30</f>
        <v>40664</v>
      </c>
      <c r="K3" s="27"/>
      <c r="L3" s="27"/>
      <c r="M3" s="27">
        <f>J3+31</f>
        <v>40695</v>
      </c>
      <c r="N3" s="27"/>
      <c r="O3" s="27"/>
      <c r="P3" s="27">
        <f>M3+30</f>
        <v>40725</v>
      </c>
      <c r="Q3" s="27"/>
      <c r="R3" s="27"/>
    </row>
    <row r="4" spans="1:18" s="4" customFormat="1" ht="27.75" customHeight="1">
      <c r="A4" s="9">
        <f>'1_ HJ '!M4+31</f>
        <v>40575</v>
      </c>
      <c r="B4" s="10" t="str">
        <f>LOOKUP(WEEKDAY(A4,2),Vorlagen!$B$1:$B$7,Vorlagen!$C$1:$C$7)</f>
        <v>Di</v>
      </c>
      <c r="C4" s="11"/>
      <c r="D4" s="9">
        <f>D3</f>
        <v>40603</v>
      </c>
      <c r="E4" s="10" t="str">
        <f>LOOKUP(WEEKDAY(D4,2),Vorlagen!$B$1:$B$7,Vorlagen!$C$1:$C$7)</f>
        <v>Di</v>
      </c>
      <c r="F4" s="10"/>
      <c r="G4" s="9">
        <f>D4+31</f>
        <v>40634</v>
      </c>
      <c r="H4" s="10" t="str">
        <f>LOOKUP(WEEKDAY(G4,2),Vorlagen!$B$1:$B$7,Vorlagen!$C$1:$C$7)</f>
        <v>Fr</v>
      </c>
      <c r="I4" s="10"/>
      <c r="J4" s="9">
        <f>G4+30</f>
        <v>40664</v>
      </c>
      <c r="K4" s="10" t="str">
        <f>LOOKUP(WEEKDAY(J4,2),Vorlagen!$B$1:$B$7,Vorlagen!$C$1:$C$7)</f>
        <v>So</v>
      </c>
      <c r="L4" s="10"/>
      <c r="M4" s="9">
        <f>J4+31</f>
        <v>40695</v>
      </c>
      <c r="N4" s="10" t="str">
        <f>LOOKUP(WEEKDAY(M4,2),Vorlagen!$B$1:$B$7,Vorlagen!$C$1:$C$7)</f>
        <v>Mi</v>
      </c>
      <c r="O4" s="10"/>
      <c r="P4" s="9">
        <f>M4+30</f>
        <v>40725</v>
      </c>
      <c r="Q4" s="10" t="str">
        <f>LOOKUP(WEEKDAY(P4,2),Vorlagen!$B$1:$B$7,Vorlagen!$C$1:$C$7)</f>
        <v>Fr</v>
      </c>
      <c r="R4" s="11"/>
    </row>
    <row r="5" spans="1:18" s="4" customFormat="1" ht="27.75" customHeight="1">
      <c r="A5" s="9">
        <f>A4+1</f>
        <v>40576</v>
      </c>
      <c r="B5" s="10" t="str">
        <f>LOOKUP(WEEKDAY(A5,2),Vorlagen!$B$1:$B$7,Vorlagen!$C$1:$C$7)</f>
        <v>Mi</v>
      </c>
      <c r="C5" s="11"/>
      <c r="D5" s="9">
        <f>D4+1</f>
        <v>40604</v>
      </c>
      <c r="E5" s="10" t="str">
        <f>LOOKUP(WEEKDAY(D5,2),Vorlagen!$B$1:$B$7,Vorlagen!$C$1:$C$7)</f>
        <v>Mi</v>
      </c>
      <c r="F5" s="10"/>
      <c r="G5" s="9">
        <f>G4+1</f>
        <v>40635</v>
      </c>
      <c r="H5" s="10" t="str">
        <f>LOOKUP(WEEKDAY(G5,2),Vorlagen!$B$1:$B$7,Vorlagen!$C$1:$C$7)</f>
        <v>Sa</v>
      </c>
      <c r="I5" s="10"/>
      <c r="J5" s="9">
        <f>J4+1</f>
        <v>40665</v>
      </c>
      <c r="K5" s="10" t="str">
        <f>LOOKUP(WEEKDAY(J5,2),Vorlagen!$B$1:$B$7,Vorlagen!$C$1:$C$7)</f>
        <v>Mo</v>
      </c>
      <c r="L5" s="10"/>
      <c r="M5" s="9">
        <f>M4+1</f>
        <v>40696</v>
      </c>
      <c r="N5" s="10" t="str">
        <f>LOOKUP(WEEKDAY(M5,2),Vorlagen!$B$1:$B$7,Vorlagen!$C$1:$C$7)</f>
        <v>Do</v>
      </c>
      <c r="O5" s="10"/>
      <c r="P5" s="9">
        <f>P4+1</f>
        <v>40726</v>
      </c>
      <c r="Q5" s="10" t="str">
        <f>LOOKUP(WEEKDAY(P5,2),Vorlagen!$B$1:$B$7,Vorlagen!$C$1:$C$7)</f>
        <v>Sa</v>
      </c>
      <c r="R5" s="11"/>
    </row>
    <row r="6" spans="1:18" s="4" customFormat="1" ht="27.75" customHeight="1">
      <c r="A6" s="9">
        <f>A5+1</f>
        <v>40577</v>
      </c>
      <c r="B6" s="10" t="str">
        <f>LOOKUP(WEEKDAY(A6,2),Vorlagen!$B$1:$B$7,Vorlagen!$C$1:$C$7)</f>
        <v>Do</v>
      </c>
      <c r="C6" s="11"/>
      <c r="D6" s="9">
        <f>D5+1</f>
        <v>40605</v>
      </c>
      <c r="E6" s="10" t="str">
        <f>LOOKUP(WEEKDAY(D6,2),Vorlagen!$B$1:$B$7,Vorlagen!$C$1:$C$7)</f>
        <v>Do</v>
      </c>
      <c r="F6" s="10"/>
      <c r="G6" s="9">
        <f>G5+1</f>
        <v>40636</v>
      </c>
      <c r="H6" s="10" t="str">
        <f>LOOKUP(WEEKDAY(G6,2),Vorlagen!$B$1:$B$7,Vorlagen!$C$1:$C$7)</f>
        <v>So</v>
      </c>
      <c r="I6" s="10"/>
      <c r="J6" s="9">
        <f>J5+1</f>
        <v>40666</v>
      </c>
      <c r="K6" s="10" t="str">
        <f>LOOKUP(WEEKDAY(J6,2),Vorlagen!$B$1:$B$7,Vorlagen!$C$1:$C$7)</f>
        <v>Di</v>
      </c>
      <c r="L6" s="10"/>
      <c r="M6" s="9">
        <f>M5+1</f>
        <v>40697</v>
      </c>
      <c r="N6" s="10" t="str">
        <f>LOOKUP(WEEKDAY(M6,2),Vorlagen!$B$1:$B$7,Vorlagen!$C$1:$C$7)</f>
        <v>Fr</v>
      </c>
      <c r="O6" s="10"/>
      <c r="P6" s="9">
        <f>P5+1</f>
        <v>40727</v>
      </c>
      <c r="Q6" s="10" t="str">
        <f>LOOKUP(WEEKDAY(P6,2),Vorlagen!$B$1:$B$7,Vorlagen!$C$1:$C$7)</f>
        <v>So</v>
      </c>
      <c r="R6" s="11"/>
    </row>
    <row r="7" spans="1:18" s="4" customFormat="1" ht="27.75" customHeight="1">
      <c r="A7" s="9">
        <f>A6+1</f>
        <v>40578</v>
      </c>
      <c r="B7" s="10" t="str">
        <f>LOOKUP(WEEKDAY(A7,2),Vorlagen!$B$1:$B$7,Vorlagen!$C$1:$C$7)</f>
        <v>Fr</v>
      </c>
      <c r="C7" s="11"/>
      <c r="D7" s="9">
        <f>D6+1</f>
        <v>40606</v>
      </c>
      <c r="E7" s="10" t="str">
        <f>LOOKUP(WEEKDAY(D7,2),Vorlagen!$B$1:$B$7,Vorlagen!$C$1:$C$7)</f>
        <v>Fr</v>
      </c>
      <c r="F7" s="10"/>
      <c r="G7" s="9">
        <f>G6+1</f>
        <v>40637</v>
      </c>
      <c r="H7" s="10" t="str">
        <f>LOOKUP(WEEKDAY(G7,2),Vorlagen!$B$1:$B$7,Vorlagen!$C$1:$C$7)</f>
        <v>Mo</v>
      </c>
      <c r="I7" s="10"/>
      <c r="J7" s="9">
        <f>J6+1</f>
        <v>40667</v>
      </c>
      <c r="K7" s="10" t="str">
        <f>LOOKUP(WEEKDAY(J7,2),Vorlagen!$B$1:$B$7,Vorlagen!$C$1:$C$7)</f>
        <v>Mi</v>
      </c>
      <c r="L7" s="10"/>
      <c r="M7" s="9">
        <f>M6+1</f>
        <v>40698</v>
      </c>
      <c r="N7" s="10" t="str">
        <f>LOOKUP(WEEKDAY(M7,2),Vorlagen!$B$1:$B$7,Vorlagen!$C$1:$C$7)</f>
        <v>Sa</v>
      </c>
      <c r="O7" s="10"/>
      <c r="P7" s="9">
        <f>P6+1</f>
        <v>40728</v>
      </c>
      <c r="Q7" s="10" t="str">
        <f>LOOKUP(WEEKDAY(P7,2),Vorlagen!$B$1:$B$7,Vorlagen!$C$1:$C$7)</f>
        <v>Mo</v>
      </c>
      <c r="R7" s="11"/>
    </row>
    <row r="8" spans="1:18" s="4" customFormat="1" ht="27.75" customHeight="1">
      <c r="A8" s="9">
        <f>A7+1</f>
        <v>40579</v>
      </c>
      <c r="B8" s="10" t="str">
        <f>LOOKUP(WEEKDAY(A8,2),Vorlagen!$B$1:$B$7,Vorlagen!$C$1:$C$7)</f>
        <v>Sa</v>
      </c>
      <c r="C8" s="11"/>
      <c r="D8" s="9">
        <f>D7+1</f>
        <v>40607</v>
      </c>
      <c r="E8" s="10" t="str">
        <f>LOOKUP(WEEKDAY(D8,2),Vorlagen!$B$1:$B$7,Vorlagen!$C$1:$C$7)</f>
        <v>Sa</v>
      </c>
      <c r="F8" s="10"/>
      <c r="G8" s="9">
        <f>G7+1</f>
        <v>40638</v>
      </c>
      <c r="H8" s="10" t="str">
        <f>LOOKUP(WEEKDAY(G8,2),Vorlagen!$B$1:$B$7,Vorlagen!$C$1:$C$7)</f>
        <v>Di</v>
      </c>
      <c r="I8" s="10"/>
      <c r="J8" s="9">
        <f>J7+1</f>
        <v>40668</v>
      </c>
      <c r="K8" s="10" t="str">
        <f>LOOKUP(WEEKDAY(J8,2),Vorlagen!$B$1:$B$7,Vorlagen!$C$1:$C$7)</f>
        <v>Do</v>
      </c>
      <c r="L8" s="10"/>
      <c r="M8" s="9">
        <f>M7+1</f>
        <v>40699</v>
      </c>
      <c r="N8" s="10" t="str">
        <f>LOOKUP(WEEKDAY(M8,2),Vorlagen!$B$1:$B$7,Vorlagen!$C$1:$C$7)</f>
        <v>So</v>
      </c>
      <c r="O8" s="10"/>
      <c r="P8" s="9">
        <f>P7+1</f>
        <v>40729</v>
      </c>
      <c r="Q8" s="10" t="str">
        <f>LOOKUP(WEEKDAY(P8,2),Vorlagen!$B$1:$B$7,Vorlagen!$C$1:$C$7)</f>
        <v>Di</v>
      </c>
      <c r="R8" s="11"/>
    </row>
    <row r="9" spans="1:18" s="4" customFormat="1" ht="27.75" customHeight="1">
      <c r="A9" s="9">
        <f>A8+1</f>
        <v>40580</v>
      </c>
      <c r="B9" s="10" t="str">
        <f>LOOKUP(WEEKDAY(A9,2),Vorlagen!$B$1:$B$7,Vorlagen!$C$1:$C$7)</f>
        <v>So</v>
      </c>
      <c r="C9" s="11"/>
      <c r="D9" s="9">
        <f>D8+1</f>
        <v>40608</v>
      </c>
      <c r="E9" s="10" t="str">
        <f>LOOKUP(WEEKDAY(D9,2),Vorlagen!$B$1:$B$7,Vorlagen!$C$1:$C$7)</f>
        <v>So</v>
      </c>
      <c r="F9" s="10"/>
      <c r="G9" s="9">
        <f>G8+1</f>
        <v>40639</v>
      </c>
      <c r="H9" s="10" t="str">
        <f>LOOKUP(WEEKDAY(G9,2),Vorlagen!$B$1:$B$7,Vorlagen!$C$1:$C$7)</f>
        <v>Mi</v>
      </c>
      <c r="I9" s="10"/>
      <c r="J9" s="9">
        <f>J8+1</f>
        <v>40669</v>
      </c>
      <c r="K9" s="10" t="str">
        <f>LOOKUP(WEEKDAY(J9,2),Vorlagen!$B$1:$B$7,Vorlagen!$C$1:$C$7)</f>
        <v>Fr</v>
      </c>
      <c r="L9" s="10"/>
      <c r="M9" s="9">
        <f>M8+1</f>
        <v>40700</v>
      </c>
      <c r="N9" s="10" t="str">
        <f>LOOKUP(WEEKDAY(M9,2),Vorlagen!$B$1:$B$7,Vorlagen!$C$1:$C$7)</f>
        <v>Mo</v>
      </c>
      <c r="O9" s="10"/>
      <c r="P9" s="9">
        <f>P8+1</f>
        <v>40730</v>
      </c>
      <c r="Q9" s="10" t="str">
        <f>LOOKUP(WEEKDAY(P9,2),Vorlagen!$B$1:$B$7,Vorlagen!$C$1:$C$7)</f>
        <v>Mi</v>
      </c>
      <c r="R9" s="11"/>
    </row>
    <row r="10" spans="1:18" s="4" customFormat="1" ht="27.75" customHeight="1">
      <c r="A10" s="9">
        <f>A9+1</f>
        <v>40581</v>
      </c>
      <c r="B10" s="10" t="str">
        <f>LOOKUP(WEEKDAY(A10,2),Vorlagen!$B$1:$B$7,Vorlagen!$C$1:$C$7)</f>
        <v>Mo</v>
      </c>
      <c r="C10" s="11"/>
      <c r="D10" s="9">
        <f>D9+1</f>
        <v>40609</v>
      </c>
      <c r="E10" s="10" t="str">
        <f>LOOKUP(WEEKDAY(D10,2),Vorlagen!$B$1:$B$7,Vorlagen!$C$1:$C$7)</f>
        <v>Mo</v>
      </c>
      <c r="F10" s="10"/>
      <c r="G10" s="9">
        <f>G9+1</f>
        <v>40640</v>
      </c>
      <c r="H10" s="10" t="str">
        <f>LOOKUP(WEEKDAY(G10,2),Vorlagen!$B$1:$B$7,Vorlagen!$C$1:$C$7)</f>
        <v>Do</v>
      </c>
      <c r="I10" s="10"/>
      <c r="J10" s="9">
        <f>J9+1</f>
        <v>40670</v>
      </c>
      <c r="K10" s="10" t="str">
        <f>LOOKUP(WEEKDAY(J10,2),Vorlagen!$B$1:$B$7,Vorlagen!$C$1:$C$7)</f>
        <v>Sa</v>
      </c>
      <c r="L10" s="10"/>
      <c r="M10" s="9">
        <f>M9+1</f>
        <v>40701</v>
      </c>
      <c r="N10" s="10" t="str">
        <f>LOOKUP(WEEKDAY(M10,2),Vorlagen!$B$1:$B$7,Vorlagen!$C$1:$C$7)</f>
        <v>Di</v>
      </c>
      <c r="O10" s="10"/>
      <c r="P10" s="9">
        <f>P9+1</f>
        <v>40731</v>
      </c>
      <c r="Q10" s="10" t="str">
        <f>LOOKUP(WEEKDAY(P10,2),Vorlagen!$B$1:$B$7,Vorlagen!$C$1:$C$7)</f>
        <v>Do</v>
      </c>
      <c r="R10" s="11"/>
    </row>
    <row r="11" spans="1:18" s="4" customFormat="1" ht="27.75" customHeight="1">
      <c r="A11" s="9">
        <f>A10+1</f>
        <v>40582</v>
      </c>
      <c r="B11" s="10" t="str">
        <f>LOOKUP(WEEKDAY(A11,2),Vorlagen!$B$1:$B$7,Vorlagen!$C$1:$C$7)</f>
        <v>Di</v>
      </c>
      <c r="C11" s="11"/>
      <c r="D11" s="9">
        <f>D10+1</f>
        <v>40610</v>
      </c>
      <c r="E11" s="10" t="str">
        <f>LOOKUP(WEEKDAY(D11,2),Vorlagen!$B$1:$B$7,Vorlagen!$C$1:$C$7)</f>
        <v>Di</v>
      </c>
      <c r="F11" s="10"/>
      <c r="G11" s="9">
        <f>G10+1</f>
        <v>40641</v>
      </c>
      <c r="H11" s="10" t="str">
        <f>LOOKUP(WEEKDAY(G11,2),Vorlagen!$B$1:$B$7,Vorlagen!$C$1:$C$7)</f>
        <v>Fr</v>
      </c>
      <c r="I11" s="10"/>
      <c r="J11" s="9">
        <f>J10+1</f>
        <v>40671</v>
      </c>
      <c r="K11" s="10" t="str">
        <f>LOOKUP(WEEKDAY(J11,2),Vorlagen!$B$1:$B$7,Vorlagen!$C$1:$C$7)</f>
        <v>So</v>
      </c>
      <c r="L11" s="10"/>
      <c r="M11" s="9">
        <f>M10+1</f>
        <v>40702</v>
      </c>
      <c r="N11" s="10" t="str">
        <f>LOOKUP(WEEKDAY(M11,2),Vorlagen!$B$1:$B$7,Vorlagen!$C$1:$C$7)</f>
        <v>Mi</v>
      </c>
      <c r="O11" s="10"/>
      <c r="P11" s="9">
        <f>P10+1</f>
        <v>40732</v>
      </c>
      <c r="Q11" s="10" t="str">
        <f>LOOKUP(WEEKDAY(P11,2),Vorlagen!$B$1:$B$7,Vorlagen!$C$1:$C$7)</f>
        <v>Fr</v>
      </c>
      <c r="R11" s="11"/>
    </row>
    <row r="12" spans="1:18" s="4" customFormat="1" ht="27.75" customHeight="1">
      <c r="A12" s="9">
        <f>A11+1</f>
        <v>40583</v>
      </c>
      <c r="B12" s="10" t="str">
        <f>LOOKUP(WEEKDAY(A12,2),Vorlagen!$B$1:$B$7,Vorlagen!$C$1:$C$7)</f>
        <v>Mi</v>
      </c>
      <c r="C12" s="11"/>
      <c r="D12" s="9">
        <f>D11+1</f>
        <v>40611</v>
      </c>
      <c r="E12" s="10" t="str">
        <f>LOOKUP(WEEKDAY(D12,2),Vorlagen!$B$1:$B$7,Vorlagen!$C$1:$C$7)</f>
        <v>Mi</v>
      </c>
      <c r="F12" s="10"/>
      <c r="G12" s="9">
        <f>G11+1</f>
        <v>40642</v>
      </c>
      <c r="H12" s="10" t="str">
        <f>LOOKUP(WEEKDAY(G12,2),Vorlagen!$B$1:$B$7,Vorlagen!$C$1:$C$7)</f>
        <v>Sa</v>
      </c>
      <c r="I12" s="10"/>
      <c r="J12" s="9">
        <f>J11+1</f>
        <v>40672</v>
      </c>
      <c r="K12" s="10" t="str">
        <f>LOOKUP(WEEKDAY(J12,2),Vorlagen!$B$1:$B$7,Vorlagen!$C$1:$C$7)</f>
        <v>Mo</v>
      </c>
      <c r="L12" s="10"/>
      <c r="M12" s="9">
        <f>M11+1</f>
        <v>40703</v>
      </c>
      <c r="N12" s="10" t="str">
        <f>LOOKUP(WEEKDAY(M12,2),Vorlagen!$B$1:$B$7,Vorlagen!$C$1:$C$7)</f>
        <v>Do</v>
      </c>
      <c r="O12" s="10"/>
      <c r="P12" s="9">
        <f>P11+1</f>
        <v>40733</v>
      </c>
      <c r="Q12" s="10" t="str">
        <f>LOOKUP(WEEKDAY(P12,2),Vorlagen!$B$1:$B$7,Vorlagen!$C$1:$C$7)</f>
        <v>Sa</v>
      </c>
      <c r="R12" s="11"/>
    </row>
    <row r="13" spans="1:18" s="4" customFormat="1" ht="27.75" customHeight="1">
      <c r="A13" s="9">
        <f>A12+1</f>
        <v>40584</v>
      </c>
      <c r="B13" s="10" t="str">
        <f>LOOKUP(WEEKDAY(A13,2),Vorlagen!$B$1:$B$7,Vorlagen!$C$1:$C$7)</f>
        <v>Do</v>
      </c>
      <c r="C13" s="11"/>
      <c r="D13" s="9">
        <f>D12+1</f>
        <v>40612</v>
      </c>
      <c r="E13" s="10" t="str">
        <f>LOOKUP(WEEKDAY(D13,2),Vorlagen!$B$1:$B$7,Vorlagen!$C$1:$C$7)</f>
        <v>Do</v>
      </c>
      <c r="F13" s="10"/>
      <c r="G13" s="9">
        <f>G12+1</f>
        <v>40643</v>
      </c>
      <c r="H13" s="10" t="str">
        <f>LOOKUP(WEEKDAY(G13,2),Vorlagen!$B$1:$B$7,Vorlagen!$C$1:$C$7)</f>
        <v>So</v>
      </c>
      <c r="I13" s="10"/>
      <c r="J13" s="9">
        <f>J12+1</f>
        <v>40673</v>
      </c>
      <c r="K13" s="10" t="str">
        <f>LOOKUP(WEEKDAY(J13,2),Vorlagen!$B$1:$B$7,Vorlagen!$C$1:$C$7)</f>
        <v>Di</v>
      </c>
      <c r="L13" s="10"/>
      <c r="M13" s="9">
        <f>M12+1</f>
        <v>40704</v>
      </c>
      <c r="N13" s="10" t="str">
        <f>LOOKUP(WEEKDAY(M13,2),Vorlagen!$B$1:$B$7,Vorlagen!$C$1:$C$7)</f>
        <v>Fr</v>
      </c>
      <c r="O13" s="10"/>
      <c r="P13" s="9">
        <f>P12+1</f>
        <v>40734</v>
      </c>
      <c r="Q13" s="10" t="str">
        <f>LOOKUP(WEEKDAY(P13,2),Vorlagen!$B$1:$B$7,Vorlagen!$C$1:$C$7)</f>
        <v>So</v>
      </c>
      <c r="R13" s="11"/>
    </row>
    <row r="14" spans="1:18" s="4" customFormat="1" ht="27.75" customHeight="1">
      <c r="A14" s="9">
        <f>A13+1</f>
        <v>40585</v>
      </c>
      <c r="B14" s="10" t="str">
        <f>LOOKUP(WEEKDAY(A14,2),Vorlagen!$B$1:$B$7,Vorlagen!$C$1:$C$7)</f>
        <v>Fr</v>
      </c>
      <c r="C14" s="11"/>
      <c r="D14" s="9">
        <f>D13+1</f>
        <v>40613</v>
      </c>
      <c r="E14" s="10" t="str">
        <f>LOOKUP(WEEKDAY(D14,2),Vorlagen!$B$1:$B$7,Vorlagen!$C$1:$C$7)</f>
        <v>Fr</v>
      </c>
      <c r="F14" s="10"/>
      <c r="G14" s="9">
        <f>G13+1</f>
        <v>40644</v>
      </c>
      <c r="H14" s="10" t="str">
        <f>LOOKUP(WEEKDAY(G14,2),Vorlagen!$B$1:$B$7,Vorlagen!$C$1:$C$7)</f>
        <v>Mo</v>
      </c>
      <c r="I14" s="10"/>
      <c r="J14" s="9">
        <f>J13+1</f>
        <v>40674</v>
      </c>
      <c r="K14" s="10" t="str">
        <f>LOOKUP(WEEKDAY(J14,2),Vorlagen!$B$1:$B$7,Vorlagen!$C$1:$C$7)</f>
        <v>Mi</v>
      </c>
      <c r="L14" s="10"/>
      <c r="M14" s="9">
        <f>M13+1</f>
        <v>40705</v>
      </c>
      <c r="N14" s="10" t="str">
        <f>LOOKUP(WEEKDAY(M14,2),Vorlagen!$B$1:$B$7,Vorlagen!$C$1:$C$7)</f>
        <v>Sa</v>
      </c>
      <c r="O14" s="10"/>
      <c r="P14" s="9">
        <f>P13+1</f>
        <v>40735</v>
      </c>
      <c r="Q14" s="10" t="str">
        <f>LOOKUP(WEEKDAY(P14,2),Vorlagen!$B$1:$B$7,Vorlagen!$C$1:$C$7)</f>
        <v>Mo</v>
      </c>
      <c r="R14" s="11"/>
    </row>
    <row r="15" spans="1:18" s="4" customFormat="1" ht="27.75" customHeight="1">
      <c r="A15" s="9">
        <f>A14+1</f>
        <v>40586</v>
      </c>
      <c r="B15" s="10" t="str">
        <f>LOOKUP(WEEKDAY(A15,2),Vorlagen!$B$1:$B$7,Vorlagen!$C$1:$C$7)</f>
        <v>Sa</v>
      </c>
      <c r="C15" s="11"/>
      <c r="D15" s="9">
        <f>D14+1</f>
        <v>40614</v>
      </c>
      <c r="E15" s="10" t="str">
        <f>LOOKUP(WEEKDAY(D15,2),Vorlagen!$B$1:$B$7,Vorlagen!$C$1:$C$7)</f>
        <v>Sa</v>
      </c>
      <c r="F15" s="10"/>
      <c r="G15" s="9">
        <f>G14+1</f>
        <v>40645</v>
      </c>
      <c r="H15" s="10" t="str">
        <f>LOOKUP(WEEKDAY(G15,2),Vorlagen!$B$1:$B$7,Vorlagen!$C$1:$C$7)</f>
        <v>Di</v>
      </c>
      <c r="I15" s="10"/>
      <c r="J15" s="9">
        <f>J14+1</f>
        <v>40675</v>
      </c>
      <c r="K15" s="10" t="str">
        <f>LOOKUP(WEEKDAY(J15,2),Vorlagen!$B$1:$B$7,Vorlagen!$C$1:$C$7)</f>
        <v>Do</v>
      </c>
      <c r="L15" s="10"/>
      <c r="M15" s="9">
        <f>M14+1</f>
        <v>40706</v>
      </c>
      <c r="N15" s="10" t="str">
        <f>LOOKUP(WEEKDAY(M15,2),Vorlagen!$B$1:$B$7,Vorlagen!$C$1:$C$7)</f>
        <v>So</v>
      </c>
      <c r="O15" s="10"/>
      <c r="P15" s="9">
        <f>P14+1</f>
        <v>40736</v>
      </c>
      <c r="Q15" s="10" t="str">
        <f>LOOKUP(WEEKDAY(P15,2),Vorlagen!$B$1:$B$7,Vorlagen!$C$1:$C$7)</f>
        <v>Di</v>
      </c>
      <c r="R15" s="11"/>
    </row>
    <row r="16" spans="1:18" s="4" customFormat="1" ht="27.75" customHeight="1">
      <c r="A16" s="9">
        <f>A15+1</f>
        <v>40587</v>
      </c>
      <c r="B16" s="10" t="str">
        <f>LOOKUP(WEEKDAY(A16,2),Vorlagen!$B$1:$B$7,Vorlagen!$C$1:$C$7)</f>
        <v>So</v>
      </c>
      <c r="C16" s="11"/>
      <c r="D16" s="9">
        <f>D15+1</f>
        <v>40615</v>
      </c>
      <c r="E16" s="10" t="str">
        <f>LOOKUP(WEEKDAY(D16,2),Vorlagen!$B$1:$B$7,Vorlagen!$C$1:$C$7)</f>
        <v>So</v>
      </c>
      <c r="F16" s="10"/>
      <c r="G16" s="9">
        <f>G15+1</f>
        <v>40646</v>
      </c>
      <c r="H16" s="10" t="str">
        <f>LOOKUP(WEEKDAY(G16,2),Vorlagen!$B$1:$B$7,Vorlagen!$C$1:$C$7)</f>
        <v>Mi</v>
      </c>
      <c r="I16" s="10"/>
      <c r="J16" s="9">
        <f>J15+1</f>
        <v>40676</v>
      </c>
      <c r="K16" s="10" t="str">
        <f>LOOKUP(WEEKDAY(J16,2),Vorlagen!$B$1:$B$7,Vorlagen!$C$1:$C$7)</f>
        <v>Fr</v>
      </c>
      <c r="L16" s="10"/>
      <c r="M16" s="9">
        <f>M15+1</f>
        <v>40707</v>
      </c>
      <c r="N16" s="10" t="str">
        <f>LOOKUP(WEEKDAY(M16,2),Vorlagen!$B$1:$B$7,Vorlagen!$C$1:$C$7)</f>
        <v>Mo</v>
      </c>
      <c r="O16" s="10"/>
      <c r="P16" s="9">
        <f>P15+1</f>
        <v>40737</v>
      </c>
      <c r="Q16" s="10" t="str">
        <f>LOOKUP(WEEKDAY(P16,2),Vorlagen!$B$1:$B$7,Vorlagen!$C$1:$C$7)</f>
        <v>Mi</v>
      </c>
      <c r="R16" s="11"/>
    </row>
    <row r="17" spans="1:18" s="4" customFormat="1" ht="27.75" customHeight="1">
      <c r="A17" s="9">
        <f>A16+1</f>
        <v>40588</v>
      </c>
      <c r="B17" s="10" t="str">
        <f>LOOKUP(WEEKDAY(A17,2),Vorlagen!$B$1:$B$7,Vorlagen!$C$1:$C$7)</f>
        <v>Mo</v>
      </c>
      <c r="C17" s="11"/>
      <c r="D17" s="9">
        <f>D16+1</f>
        <v>40616</v>
      </c>
      <c r="E17" s="10" t="str">
        <f>LOOKUP(WEEKDAY(D17,2),Vorlagen!$B$1:$B$7,Vorlagen!$C$1:$C$7)</f>
        <v>Mo</v>
      </c>
      <c r="F17" s="10"/>
      <c r="G17" s="9">
        <f>G16+1</f>
        <v>40647</v>
      </c>
      <c r="H17" s="10" t="str">
        <f>LOOKUP(WEEKDAY(G17,2),Vorlagen!$B$1:$B$7,Vorlagen!$C$1:$C$7)</f>
        <v>Do</v>
      </c>
      <c r="I17" s="10"/>
      <c r="J17" s="9">
        <f>J16+1</f>
        <v>40677</v>
      </c>
      <c r="K17" s="10" t="str">
        <f>LOOKUP(WEEKDAY(J17,2),Vorlagen!$B$1:$B$7,Vorlagen!$C$1:$C$7)</f>
        <v>Sa</v>
      </c>
      <c r="L17" s="10"/>
      <c r="M17" s="9">
        <f>M16+1</f>
        <v>40708</v>
      </c>
      <c r="N17" s="10" t="str">
        <f>LOOKUP(WEEKDAY(M17,2),Vorlagen!$B$1:$B$7,Vorlagen!$C$1:$C$7)</f>
        <v>Di</v>
      </c>
      <c r="O17" s="10"/>
      <c r="P17" s="9">
        <f>P16+1</f>
        <v>40738</v>
      </c>
      <c r="Q17" s="10" t="str">
        <f>LOOKUP(WEEKDAY(P17,2),Vorlagen!$B$1:$B$7,Vorlagen!$C$1:$C$7)</f>
        <v>Do</v>
      </c>
      <c r="R17" s="11"/>
    </row>
    <row r="18" spans="1:18" s="4" customFormat="1" ht="27.75" customHeight="1">
      <c r="A18" s="9">
        <f>A17+1</f>
        <v>40589</v>
      </c>
      <c r="B18" s="10" t="str">
        <f>LOOKUP(WEEKDAY(A18,2),Vorlagen!$B$1:$B$7,Vorlagen!$C$1:$C$7)</f>
        <v>Di</v>
      </c>
      <c r="C18" s="11"/>
      <c r="D18" s="9">
        <f>D17+1</f>
        <v>40617</v>
      </c>
      <c r="E18" s="10" t="str">
        <f>LOOKUP(WEEKDAY(D18,2),Vorlagen!$B$1:$B$7,Vorlagen!$C$1:$C$7)</f>
        <v>Di</v>
      </c>
      <c r="F18" s="10"/>
      <c r="G18" s="9">
        <f>G17+1</f>
        <v>40648</v>
      </c>
      <c r="H18" s="10" t="str">
        <f>LOOKUP(WEEKDAY(G18,2),Vorlagen!$B$1:$B$7,Vorlagen!$C$1:$C$7)</f>
        <v>Fr</v>
      </c>
      <c r="I18" s="10"/>
      <c r="J18" s="9">
        <f>J17+1</f>
        <v>40678</v>
      </c>
      <c r="K18" s="10" t="str">
        <f>LOOKUP(WEEKDAY(J18,2),Vorlagen!$B$1:$B$7,Vorlagen!$C$1:$C$7)</f>
        <v>So</v>
      </c>
      <c r="L18" s="10"/>
      <c r="M18" s="9">
        <f>M17+1</f>
        <v>40709</v>
      </c>
      <c r="N18" s="10" t="str">
        <f>LOOKUP(WEEKDAY(M18,2),Vorlagen!$B$1:$B$7,Vorlagen!$C$1:$C$7)</f>
        <v>Mi</v>
      </c>
      <c r="O18" s="10"/>
      <c r="P18" s="9">
        <f>P17+1</f>
        <v>40739</v>
      </c>
      <c r="Q18" s="10" t="str">
        <f>LOOKUP(WEEKDAY(P18,2),Vorlagen!$B$1:$B$7,Vorlagen!$C$1:$C$7)</f>
        <v>Fr</v>
      </c>
      <c r="R18" s="11"/>
    </row>
    <row r="19" spans="1:18" s="4" customFormat="1" ht="27.75" customHeight="1">
      <c r="A19" s="9">
        <f>A18+1</f>
        <v>40590</v>
      </c>
      <c r="B19" s="10" t="str">
        <f>LOOKUP(WEEKDAY(A19,2),Vorlagen!$B$1:$B$7,Vorlagen!$C$1:$C$7)</f>
        <v>Mi</v>
      </c>
      <c r="C19" s="11"/>
      <c r="D19" s="9">
        <f>D18+1</f>
        <v>40618</v>
      </c>
      <c r="E19" s="10" t="str">
        <f>LOOKUP(WEEKDAY(D19,2),Vorlagen!$B$1:$B$7,Vorlagen!$C$1:$C$7)</f>
        <v>Mi</v>
      </c>
      <c r="F19" s="10"/>
      <c r="G19" s="9">
        <f>G18+1</f>
        <v>40649</v>
      </c>
      <c r="H19" s="10" t="str">
        <f>LOOKUP(WEEKDAY(G19,2),Vorlagen!$B$1:$B$7,Vorlagen!$C$1:$C$7)</f>
        <v>Sa</v>
      </c>
      <c r="I19" s="10"/>
      <c r="J19" s="9">
        <f>J18+1</f>
        <v>40679</v>
      </c>
      <c r="K19" s="10" t="str">
        <f>LOOKUP(WEEKDAY(J19,2),Vorlagen!$B$1:$B$7,Vorlagen!$C$1:$C$7)</f>
        <v>Mo</v>
      </c>
      <c r="L19" s="10"/>
      <c r="M19" s="9">
        <f>M18+1</f>
        <v>40710</v>
      </c>
      <c r="N19" s="10" t="str">
        <f>LOOKUP(WEEKDAY(M19,2),Vorlagen!$B$1:$B$7,Vorlagen!$C$1:$C$7)</f>
        <v>Do</v>
      </c>
      <c r="O19" s="10"/>
      <c r="P19" s="9">
        <f>P18+1</f>
        <v>40740</v>
      </c>
      <c r="Q19" s="10" t="str">
        <f>LOOKUP(WEEKDAY(P19,2),Vorlagen!$B$1:$B$7,Vorlagen!$C$1:$C$7)</f>
        <v>Sa</v>
      </c>
      <c r="R19" s="11"/>
    </row>
    <row r="20" spans="1:18" s="4" customFormat="1" ht="27.75" customHeight="1">
      <c r="A20" s="9">
        <f>A19+1</f>
        <v>40591</v>
      </c>
      <c r="B20" s="10" t="str">
        <f>LOOKUP(WEEKDAY(A20,2),Vorlagen!$B$1:$B$7,Vorlagen!$C$1:$C$7)</f>
        <v>Do</v>
      </c>
      <c r="C20" s="11"/>
      <c r="D20" s="9">
        <f>D19+1</f>
        <v>40619</v>
      </c>
      <c r="E20" s="10" t="str">
        <f>LOOKUP(WEEKDAY(D20,2),Vorlagen!$B$1:$B$7,Vorlagen!$C$1:$C$7)</f>
        <v>Do</v>
      </c>
      <c r="F20" s="10"/>
      <c r="G20" s="9">
        <f>G19+1</f>
        <v>40650</v>
      </c>
      <c r="H20" s="10" t="str">
        <f>LOOKUP(WEEKDAY(G20,2),Vorlagen!$B$1:$B$7,Vorlagen!$C$1:$C$7)</f>
        <v>So</v>
      </c>
      <c r="I20" s="10"/>
      <c r="J20" s="9">
        <f>J19+1</f>
        <v>40680</v>
      </c>
      <c r="K20" s="10" t="str">
        <f>LOOKUP(WEEKDAY(J20,2),Vorlagen!$B$1:$B$7,Vorlagen!$C$1:$C$7)</f>
        <v>Di</v>
      </c>
      <c r="L20" s="10"/>
      <c r="M20" s="9">
        <f>M19+1</f>
        <v>40711</v>
      </c>
      <c r="N20" s="10" t="str">
        <f>LOOKUP(WEEKDAY(M20,2),Vorlagen!$B$1:$B$7,Vorlagen!$C$1:$C$7)</f>
        <v>Fr</v>
      </c>
      <c r="O20" s="10"/>
      <c r="P20" s="9">
        <f>P19+1</f>
        <v>40741</v>
      </c>
      <c r="Q20" s="10" t="str">
        <f>LOOKUP(WEEKDAY(P20,2),Vorlagen!$B$1:$B$7,Vorlagen!$C$1:$C$7)</f>
        <v>So</v>
      </c>
      <c r="R20" s="11"/>
    </row>
    <row r="21" spans="1:18" s="4" customFormat="1" ht="27.75" customHeight="1">
      <c r="A21" s="9">
        <f>A20+1</f>
        <v>40592</v>
      </c>
      <c r="B21" s="10" t="str">
        <f>LOOKUP(WEEKDAY(A21,2),Vorlagen!$B$1:$B$7,Vorlagen!$C$1:$C$7)</f>
        <v>Fr</v>
      </c>
      <c r="C21" s="11"/>
      <c r="D21" s="9">
        <f>D20+1</f>
        <v>40620</v>
      </c>
      <c r="E21" s="10" t="str">
        <f>LOOKUP(WEEKDAY(D21,2),Vorlagen!$B$1:$B$7,Vorlagen!$C$1:$C$7)</f>
        <v>Fr</v>
      </c>
      <c r="F21" s="10"/>
      <c r="G21" s="9">
        <f>G20+1</f>
        <v>40651</v>
      </c>
      <c r="H21" s="10" t="str">
        <f>LOOKUP(WEEKDAY(G21,2),Vorlagen!$B$1:$B$7,Vorlagen!$C$1:$C$7)</f>
        <v>Mo</v>
      </c>
      <c r="I21" s="10"/>
      <c r="J21" s="9">
        <f>J20+1</f>
        <v>40681</v>
      </c>
      <c r="K21" s="10" t="str">
        <f>LOOKUP(WEEKDAY(J21,2),Vorlagen!$B$1:$B$7,Vorlagen!$C$1:$C$7)</f>
        <v>Mi</v>
      </c>
      <c r="L21" s="10"/>
      <c r="M21" s="9">
        <f>M20+1</f>
        <v>40712</v>
      </c>
      <c r="N21" s="10" t="str">
        <f>LOOKUP(WEEKDAY(M21,2),Vorlagen!$B$1:$B$7,Vorlagen!$C$1:$C$7)</f>
        <v>Sa</v>
      </c>
      <c r="O21" s="10"/>
      <c r="P21" s="9">
        <f>P20+1</f>
        <v>40742</v>
      </c>
      <c r="Q21" s="10" t="str">
        <f>LOOKUP(WEEKDAY(P21,2),Vorlagen!$B$1:$B$7,Vorlagen!$C$1:$C$7)</f>
        <v>Mo</v>
      </c>
      <c r="R21" s="11"/>
    </row>
    <row r="22" spans="1:18" s="4" customFormat="1" ht="27.75" customHeight="1">
      <c r="A22" s="9">
        <f>A21+1</f>
        <v>40593</v>
      </c>
      <c r="B22" s="10" t="str">
        <f>LOOKUP(WEEKDAY(A22,2),Vorlagen!$B$1:$B$7,Vorlagen!$C$1:$C$7)</f>
        <v>Sa</v>
      </c>
      <c r="C22" s="11"/>
      <c r="D22" s="9">
        <f>D21+1</f>
        <v>40621</v>
      </c>
      <c r="E22" s="10" t="str">
        <f>LOOKUP(WEEKDAY(D22,2),Vorlagen!$B$1:$B$7,Vorlagen!$C$1:$C$7)</f>
        <v>Sa</v>
      </c>
      <c r="F22" s="10"/>
      <c r="G22" s="9">
        <f>G21+1</f>
        <v>40652</v>
      </c>
      <c r="H22" s="10" t="str">
        <f>LOOKUP(WEEKDAY(G22,2),Vorlagen!$B$1:$B$7,Vorlagen!$C$1:$C$7)</f>
        <v>Di</v>
      </c>
      <c r="I22" s="10"/>
      <c r="J22" s="9">
        <f>J21+1</f>
        <v>40682</v>
      </c>
      <c r="K22" s="10" t="str">
        <f>LOOKUP(WEEKDAY(J22,2),Vorlagen!$B$1:$B$7,Vorlagen!$C$1:$C$7)</f>
        <v>Do</v>
      </c>
      <c r="L22" s="10"/>
      <c r="M22" s="9">
        <f>M21+1</f>
        <v>40713</v>
      </c>
      <c r="N22" s="10" t="str">
        <f>LOOKUP(WEEKDAY(M22,2),Vorlagen!$B$1:$B$7,Vorlagen!$C$1:$C$7)</f>
        <v>So</v>
      </c>
      <c r="O22" s="10"/>
      <c r="P22" s="9">
        <f>P21+1</f>
        <v>40743</v>
      </c>
      <c r="Q22" s="10" t="str">
        <f>LOOKUP(WEEKDAY(P22,2),Vorlagen!$B$1:$B$7,Vorlagen!$C$1:$C$7)</f>
        <v>Di</v>
      </c>
      <c r="R22" s="11"/>
    </row>
    <row r="23" spans="1:18" s="4" customFormat="1" ht="27.75" customHeight="1">
      <c r="A23" s="9">
        <f>A22+1</f>
        <v>40594</v>
      </c>
      <c r="B23" s="10" t="str">
        <f>LOOKUP(WEEKDAY(A23,2),Vorlagen!$B$1:$B$7,Vorlagen!$C$1:$C$7)</f>
        <v>So</v>
      </c>
      <c r="C23" s="11"/>
      <c r="D23" s="9">
        <f>D22+1</f>
        <v>40622</v>
      </c>
      <c r="E23" s="10" t="str">
        <f>LOOKUP(WEEKDAY(D23,2),Vorlagen!$B$1:$B$7,Vorlagen!$C$1:$C$7)</f>
        <v>So</v>
      </c>
      <c r="F23" s="10"/>
      <c r="G23" s="9">
        <f>G22+1</f>
        <v>40653</v>
      </c>
      <c r="H23" s="10" t="str">
        <f>LOOKUP(WEEKDAY(G23,2),Vorlagen!$B$1:$B$7,Vorlagen!$C$1:$C$7)</f>
        <v>Mi</v>
      </c>
      <c r="I23" s="10"/>
      <c r="J23" s="9">
        <f>J22+1</f>
        <v>40683</v>
      </c>
      <c r="K23" s="10" t="str">
        <f>LOOKUP(WEEKDAY(J23,2),Vorlagen!$B$1:$B$7,Vorlagen!$C$1:$C$7)</f>
        <v>Fr</v>
      </c>
      <c r="L23" s="10"/>
      <c r="M23" s="9">
        <f>M22+1</f>
        <v>40714</v>
      </c>
      <c r="N23" s="10" t="str">
        <f>LOOKUP(WEEKDAY(M23,2),Vorlagen!$B$1:$B$7,Vorlagen!$C$1:$C$7)</f>
        <v>Mo</v>
      </c>
      <c r="O23" s="10"/>
      <c r="P23" s="9">
        <f>P22+1</f>
        <v>40744</v>
      </c>
      <c r="Q23" s="10" t="str">
        <f>LOOKUP(WEEKDAY(P23,2),Vorlagen!$B$1:$B$7,Vorlagen!$C$1:$C$7)</f>
        <v>Mi</v>
      </c>
      <c r="R23" s="11"/>
    </row>
    <row r="24" spans="1:18" s="4" customFormat="1" ht="27.75" customHeight="1">
      <c r="A24" s="9">
        <f>A23+1</f>
        <v>40595</v>
      </c>
      <c r="B24" s="10" t="str">
        <f>LOOKUP(WEEKDAY(A24,2),Vorlagen!$B$1:$B$7,Vorlagen!$C$1:$C$7)</f>
        <v>Mo</v>
      </c>
      <c r="C24" s="11"/>
      <c r="D24" s="9">
        <f>D23+1</f>
        <v>40623</v>
      </c>
      <c r="E24" s="10" t="str">
        <f>LOOKUP(WEEKDAY(D24,2),Vorlagen!$B$1:$B$7,Vorlagen!$C$1:$C$7)</f>
        <v>Mo</v>
      </c>
      <c r="F24" s="10"/>
      <c r="G24" s="9">
        <f>G23+1</f>
        <v>40654</v>
      </c>
      <c r="H24" s="10" t="str">
        <f>LOOKUP(WEEKDAY(G24,2),Vorlagen!$B$1:$B$7,Vorlagen!$C$1:$C$7)</f>
        <v>Do</v>
      </c>
      <c r="I24" s="10"/>
      <c r="J24" s="9">
        <f>J23+1</f>
        <v>40684</v>
      </c>
      <c r="K24" s="10" t="str">
        <f>LOOKUP(WEEKDAY(J24,2),Vorlagen!$B$1:$B$7,Vorlagen!$C$1:$C$7)</f>
        <v>Sa</v>
      </c>
      <c r="L24" s="10"/>
      <c r="M24" s="9">
        <f>M23+1</f>
        <v>40715</v>
      </c>
      <c r="N24" s="10" t="str">
        <f>LOOKUP(WEEKDAY(M24,2),Vorlagen!$B$1:$B$7,Vorlagen!$C$1:$C$7)</f>
        <v>Di</v>
      </c>
      <c r="O24" s="10"/>
      <c r="P24" s="9">
        <f>P23+1</f>
        <v>40745</v>
      </c>
      <c r="Q24" s="10" t="str">
        <f>LOOKUP(WEEKDAY(P24,2),Vorlagen!$B$1:$B$7,Vorlagen!$C$1:$C$7)</f>
        <v>Do</v>
      </c>
      <c r="R24" s="11"/>
    </row>
    <row r="25" spans="1:18" s="4" customFormat="1" ht="27.75" customHeight="1">
      <c r="A25" s="9">
        <f>A24+1</f>
        <v>40596</v>
      </c>
      <c r="B25" s="10" t="str">
        <f>LOOKUP(WEEKDAY(A25,2),Vorlagen!$B$1:$B$7,Vorlagen!$C$1:$C$7)</f>
        <v>Di</v>
      </c>
      <c r="C25" s="11"/>
      <c r="D25" s="9">
        <f>D24+1</f>
        <v>40624</v>
      </c>
      <c r="E25" s="10" t="str">
        <f>LOOKUP(WEEKDAY(D25,2),Vorlagen!$B$1:$B$7,Vorlagen!$C$1:$C$7)</f>
        <v>Di</v>
      </c>
      <c r="F25" s="10"/>
      <c r="G25" s="9">
        <f>G24+1</f>
        <v>40655</v>
      </c>
      <c r="H25" s="10" t="str">
        <f>LOOKUP(WEEKDAY(G25,2),Vorlagen!$B$1:$B$7,Vorlagen!$C$1:$C$7)</f>
        <v>Fr</v>
      </c>
      <c r="I25" s="10"/>
      <c r="J25" s="9">
        <f>J24+1</f>
        <v>40685</v>
      </c>
      <c r="K25" s="10" t="str">
        <f>LOOKUP(WEEKDAY(J25,2),Vorlagen!$B$1:$B$7,Vorlagen!$C$1:$C$7)</f>
        <v>So</v>
      </c>
      <c r="L25" s="10"/>
      <c r="M25" s="9">
        <f>M24+1</f>
        <v>40716</v>
      </c>
      <c r="N25" s="10" t="str">
        <f>LOOKUP(WEEKDAY(M25,2),Vorlagen!$B$1:$B$7,Vorlagen!$C$1:$C$7)</f>
        <v>Mi</v>
      </c>
      <c r="O25" s="10"/>
      <c r="P25" s="9">
        <f>P24+1</f>
        <v>40746</v>
      </c>
      <c r="Q25" s="10" t="str">
        <f>LOOKUP(WEEKDAY(P25,2),Vorlagen!$B$1:$B$7,Vorlagen!$C$1:$C$7)</f>
        <v>Fr</v>
      </c>
      <c r="R25" s="11"/>
    </row>
    <row r="26" spans="1:18" s="4" customFormat="1" ht="27.75" customHeight="1">
      <c r="A26" s="9">
        <f>A25+1</f>
        <v>40597</v>
      </c>
      <c r="B26" s="10" t="str">
        <f>LOOKUP(WEEKDAY(A26,2),Vorlagen!$B$1:$B$7,Vorlagen!$C$1:$C$7)</f>
        <v>Mi</v>
      </c>
      <c r="C26" s="11"/>
      <c r="D26" s="9">
        <f>D25+1</f>
        <v>40625</v>
      </c>
      <c r="E26" s="10" t="str">
        <f>LOOKUP(WEEKDAY(D26,2),Vorlagen!$B$1:$B$7,Vorlagen!$C$1:$C$7)</f>
        <v>Mi</v>
      </c>
      <c r="F26" s="10"/>
      <c r="G26" s="9">
        <f>G25+1</f>
        <v>40656</v>
      </c>
      <c r="H26" s="10" t="str">
        <f>LOOKUP(WEEKDAY(G26,2),Vorlagen!$B$1:$B$7,Vorlagen!$C$1:$C$7)</f>
        <v>Sa</v>
      </c>
      <c r="I26" s="10"/>
      <c r="J26" s="9">
        <f>J25+1</f>
        <v>40686</v>
      </c>
      <c r="K26" s="10" t="str">
        <f>LOOKUP(WEEKDAY(J26,2),Vorlagen!$B$1:$B$7,Vorlagen!$C$1:$C$7)</f>
        <v>Mo</v>
      </c>
      <c r="L26" s="10"/>
      <c r="M26" s="9">
        <f>M25+1</f>
        <v>40717</v>
      </c>
      <c r="N26" s="10" t="str">
        <f>LOOKUP(WEEKDAY(M26,2),Vorlagen!$B$1:$B$7,Vorlagen!$C$1:$C$7)</f>
        <v>Do</v>
      </c>
      <c r="O26" s="10"/>
      <c r="P26" s="9">
        <f>P25+1</f>
        <v>40747</v>
      </c>
      <c r="Q26" s="10" t="str">
        <f>LOOKUP(WEEKDAY(P26,2),Vorlagen!$B$1:$B$7,Vorlagen!$C$1:$C$7)</f>
        <v>Sa</v>
      </c>
      <c r="R26" s="11"/>
    </row>
    <row r="27" spans="1:18" s="4" customFormat="1" ht="27.75" customHeight="1">
      <c r="A27" s="9">
        <f>A26+1</f>
        <v>40598</v>
      </c>
      <c r="B27" s="10" t="str">
        <f>LOOKUP(WEEKDAY(A27,2),Vorlagen!$B$1:$B$7,Vorlagen!$C$1:$C$7)</f>
        <v>Do</v>
      </c>
      <c r="C27" s="11"/>
      <c r="D27" s="9">
        <f>D26+1</f>
        <v>40626</v>
      </c>
      <c r="E27" s="10" t="str">
        <f>LOOKUP(WEEKDAY(D27,2),Vorlagen!$B$1:$B$7,Vorlagen!$C$1:$C$7)</f>
        <v>Do</v>
      </c>
      <c r="F27" s="10"/>
      <c r="G27" s="9">
        <f>G26+1</f>
        <v>40657</v>
      </c>
      <c r="H27" s="10" t="str">
        <f>LOOKUP(WEEKDAY(G27,2),Vorlagen!$B$1:$B$7,Vorlagen!$C$1:$C$7)</f>
        <v>So</v>
      </c>
      <c r="I27" s="10"/>
      <c r="J27" s="9">
        <f>J26+1</f>
        <v>40687</v>
      </c>
      <c r="K27" s="10" t="str">
        <f>LOOKUP(WEEKDAY(J27,2),Vorlagen!$B$1:$B$7,Vorlagen!$C$1:$C$7)</f>
        <v>Di</v>
      </c>
      <c r="L27" s="10"/>
      <c r="M27" s="9">
        <f>M26+1</f>
        <v>40718</v>
      </c>
      <c r="N27" s="10" t="str">
        <f>LOOKUP(WEEKDAY(M27,2),Vorlagen!$B$1:$B$7,Vorlagen!$C$1:$C$7)</f>
        <v>Fr</v>
      </c>
      <c r="O27" s="10"/>
      <c r="P27" s="9">
        <f>P26+1</f>
        <v>40748</v>
      </c>
      <c r="Q27" s="10" t="str">
        <f>LOOKUP(WEEKDAY(P27,2),Vorlagen!$B$1:$B$7,Vorlagen!$C$1:$C$7)</f>
        <v>So</v>
      </c>
      <c r="R27" s="11"/>
    </row>
    <row r="28" spans="1:18" s="4" customFormat="1" ht="27.75" customHeight="1">
      <c r="A28" s="9">
        <f>A27+1</f>
        <v>40599</v>
      </c>
      <c r="B28" s="10" t="str">
        <f>LOOKUP(WEEKDAY(A28,2),Vorlagen!$B$1:$B$7,Vorlagen!$C$1:$C$7)</f>
        <v>Fr</v>
      </c>
      <c r="C28" s="11"/>
      <c r="D28" s="9">
        <f>D27+1</f>
        <v>40627</v>
      </c>
      <c r="E28" s="10" t="str">
        <f>LOOKUP(WEEKDAY(D28,2),Vorlagen!$B$1:$B$7,Vorlagen!$C$1:$C$7)</f>
        <v>Fr</v>
      </c>
      <c r="F28" s="10"/>
      <c r="G28" s="9">
        <f>G27+1</f>
        <v>40658</v>
      </c>
      <c r="H28" s="10" t="str">
        <f>LOOKUP(WEEKDAY(G28,2),Vorlagen!$B$1:$B$7,Vorlagen!$C$1:$C$7)</f>
        <v>Mo</v>
      </c>
      <c r="I28" s="10"/>
      <c r="J28" s="9">
        <f>J27+1</f>
        <v>40688</v>
      </c>
      <c r="K28" s="10" t="str">
        <f>LOOKUP(WEEKDAY(J28,2),Vorlagen!$B$1:$B$7,Vorlagen!$C$1:$C$7)</f>
        <v>Mi</v>
      </c>
      <c r="L28" s="10"/>
      <c r="M28" s="9">
        <f>M27+1</f>
        <v>40719</v>
      </c>
      <c r="N28" s="10" t="str">
        <f>LOOKUP(WEEKDAY(M28,2),Vorlagen!$B$1:$B$7,Vorlagen!$C$1:$C$7)</f>
        <v>Sa</v>
      </c>
      <c r="O28" s="10"/>
      <c r="P28" s="9">
        <f>P27+1</f>
        <v>40749</v>
      </c>
      <c r="Q28" s="10" t="str">
        <f>LOOKUP(WEEKDAY(P28,2),Vorlagen!$B$1:$B$7,Vorlagen!$C$1:$C$7)</f>
        <v>Mo</v>
      </c>
      <c r="R28" s="11"/>
    </row>
    <row r="29" spans="1:18" s="4" customFormat="1" ht="27.75" customHeight="1">
      <c r="A29" s="9">
        <f>A28+1</f>
        <v>40600</v>
      </c>
      <c r="B29" s="10" t="str">
        <f>LOOKUP(WEEKDAY(A29,2),Vorlagen!$B$1:$B$7,Vorlagen!$C$1:$C$7)</f>
        <v>Sa</v>
      </c>
      <c r="C29" s="11"/>
      <c r="D29" s="9">
        <f>D28+1</f>
        <v>40628</v>
      </c>
      <c r="E29" s="10" t="str">
        <f>LOOKUP(WEEKDAY(D29,2),Vorlagen!$B$1:$B$7,Vorlagen!$C$1:$C$7)</f>
        <v>Sa</v>
      </c>
      <c r="F29" s="10"/>
      <c r="G29" s="9">
        <f>G28+1</f>
        <v>40659</v>
      </c>
      <c r="H29" s="10" t="str">
        <f>LOOKUP(WEEKDAY(G29,2),Vorlagen!$B$1:$B$7,Vorlagen!$C$1:$C$7)</f>
        <v>Di</v>
      </c>
      <c r="I29" s="10"/>
      <c r="J29" s="9">
        <f>J28+1</f>
        <v>40689</v>
      </c>
      <c r="K29" s="10" t="str">
        <f>LOOKUP(WEEKDAY(J29,2),Vorlagen!$B$1:$B$7,Vorlagen!$C$1:$C$7)</f>
        <v>Do</v>
      </c>
      <c r="L29" s="10"/>
      <c r="M29" s="9">
        <f>M28+1</f>
        <v>40720</v>
      </c>
      <c r="N29" s="10" t="str">
        <f>LOOKUP(WEEKDAY(M29,2),Vorlagen!$B$1:$B$7,Vorlagen!$C$1:$C$7)</f>
        <v>So</v>
      </c>
      <c r="O29" s="10"/>
      <c r="P29" s="9">
        <f>P28+1</f>
        <v>40750</v>
      </c>
      <c r="Q29" s="10" t="str">
        <f>LOOKUP(WEEKDAY(P29,2),Vorlagen!$B$1:$B$7,Vorlagen!$C$1:$C$7)</f>
        <v>Di</v>
      </c>
      <c r="R29" s="11"/>
    </row>
    <row r="30" spans="1:18" s="4" customFormat="1" ht="27.75" customHeight="1">
      <c r="A30" s="9">
        <f>A29+1</f>
        <v>40601</v>
      </c>
      <c r="B30" s="10" t="str">
        <f>LOOKUP(WEEKDAY(A30,2),Vorlagen!$B$1:$B$7,Vorlagen!$C$1:$C$7)</f>
        <v>So</v>
      </c>
      <c r="C30" s="11"/>
      <c r="D30" s="9">
        <f>D29+1</f>
        <v>40629</v>
      </c>
      <c r="E30" s="10" t="str">
        <f>LOOKUP(WEEKDAY(D30,2),Vorlagen!$B$1:$B$7,Vorlagen!$C$1:$C$7)</f>
        <v>So</v>
      </c>
      <c r="F30" s="10"/>
      <c r="G30" s="9">
        <f>G29+1</f>
        <v>40660</v>
      </c>
      <c r="H30" s="10" t="str">
        <f>LOOKUP(WEEKDAY(G30,2),Vorlagen!$B$1:$B$7,Vorlagen!$C$1:$C$7)</f>
        <v>Mi</v>
      </c>
      <c r="I30" s="10"/>
      <c r="J30" s="9">
        <f>J29+1</f>
        <v>40690</v>
      </c>
      <c r="K30" s="10" t="str">
        <f>LOOKUP(WEEKDAY(J30,2),Vorlagen!$B$1:$B$7,Vorlagen!$C$1:$C$7)</f>
        <v>Fr</v>
      </c>
      <c r="L30" s="10"/>
      <c r="M30" s="9">
        <f>M29+1</f>
        <v>40721</v>
      </c>
      <c r="N30" s="10" t="str">
        <f>LOOKUP(WEEKDAY(M30,2),Vorlagen!$B$1:$B$7,Vorlagen!$C$1:$C$7)</f>
        <v>Mo</v>
      </c>
      <c r="O30" s="10"/>
      <c r="P30" s="9">
        <f>P29+1</f>
        <v>40751</v>
      </c>
      <c r="Q30" s="10" t="str">
        <f>LOOKUP(WEEKDAY(P30,2),Vorlagen!$B$1:$B$7,Vorlagen!$C$1:$C$7)</f>
        <v>Mi</v>
      </c>
      <c r="R30" s="11"/>
    </row>
    <row r="31" spans="1:18" s="4" customFormat="1" ht="27.75" customHeight="1">
      <c r="A31" s="9">
        <f>A30+1</f>
        <v>40602</v>
      </c>
      <c r="B31" s="10" t="str">
        <f>LOOKUP(WEEKDAY(A31,2),Vorlagen!$B$1:$B$7,Vorlagen!$C$1:$C$7)</f>
        <v>Mo</v>
      </c>
      <c r="C31" s="11"/>
      <c r="D31" s="9">
        <f>D30+1</f>
        <v>40630</v>
      </c>
      <c r="E31" s="10" t="str">
        <f>LOOKUP(WEEKDAY(D31,2),Vorlagen!$B$1:$B$7,Vorlagen!$C$1:$C$7)</f>
        <v>Mo</v>
      </c>
      <c r="F31" s="10"/>
      <c r="G31" s="9">
        <f>G30+1</f>
        <v>40661</v>
      </c>
      <c r="H31" s="10" t="str">
        <f>LOOKUP(WEEKDAY(G31,2),Vorlagen!$B$1:$B$7,Vorlagen!$C$1:$C$7)</f>
        <v>Do</v>
      </c>
      <c r="I31" s="10"/>
      <c r="J31" s="9">
        <f>J30+1</f>
        <v>40691</v>
      </c>
      <c r="K31" s="10" t="str">
        <f>LOOKUP(WEEKDAY(J31,2),Vorlagen!$B$1:$B$7,Vorlagen!$C$1:$C$7)</f>
        <v>Sa</v>
      </c>
      <c r="L31" s="10"/>
      <c r="M31" s="9">
        <f>M30+1</f>
        <v>40722</v>
      </c>
      <c r="N31" s="10" t="str">
        <f>LOOKUP(WEEKDAY(M31,2),Vorlagen!$B$1:$B$7,Vorlagen!$C$1:$C$7)</f>
        <v>Di</v>
      </c>
      <c r="O31" s="10"/>
      <c r="P31" s="9">
        <f>P30+1</f>
        <v>40752</v>
      </c>
      <c r="Q31" s="10" t="str">
        <f>LOOKUP(WEEKDAY(P31,2),Vorlagen!$B$1:$B$7,Vorlagen!$C$1:$C$7)</f>
        <v>Do</v>
      </c>
      <c r="R31" s="11"/>
    </row>
    <row r="32" spans="1:18" s="4" customFormat="1" ht="27.75" customHeight="1">
      <c r="A32" s="9">
        <f>A31+1</f>
        <v>40603</v>
      </c>
      <c r="B32" s="10" t="str">
        <f>LOOKUP(WEEKDAY(A32,2),Vorlagen!$B$1:$B$7,Vorlagen!$C$1:$C$7)</f>
        <v>Di</v>
      </c>
      <c r="C32" s="11"/>
      <c r="D32" s="9">
        <f>D31+1</f>
        <v>40631</v>
      </c>
      <c r="E32" s="10" t="str">
        <f>LOOKUP(WEEKDAY(D32,2),Vorlagen!$B$1:$B$7,Vorlagen!$C$1:$C$7)</f>
        <v>Di</v>
      </c>
      <c r="F32" s="10"/>
      <c r="G32" s="9">
        <f>G31+1</f>
        <v>40662</v>
      </c>
      <c r="H32" s="10" t="str">
        <f>LOOKUP(WEEKDAY(G32,2),Vorlagen!$B$1:$B$7,Vorlagen!$C$1:$C$7)</f>
        <v>Fr</v>
      </c>
      <c r="I32" s="10"/>
      <c r="J32" s="9">
        <f>J31+1</f>
        <v>40692</v>
      </c>
      <c r="K32" s="10" t="str">
        <f>LOOKUP(WEEKDAY(J32,2),Vorlagen!$B$1:$B$7,Vorlagen!$C$1:$C$7)</f>
        <v>So</v>
      </c>
      <c r="L32" s="10"/>
      <c r="M32" s="9">
        <f>M31+1</f>
        <v>40723</v>
      </c>
      <c r="N32" s="10" t="str">
        <f>LOOKUP(WEEKDAY(M32,2),Vorlagen!$B$1:$B$7,Vorlagen!$C$1:$C$7)</f>
        <v>Mi</v>
      </c>
      <c r="O32" s="10"/>
      <c r="P32" s="9">
        <f>P31+1</f>
        <v>40753</v>
      </c>
      <c r="Q32" s="10" t="str">
        <f>LOOKUP(WEEKDAY(P32,2),Vorlagen!$B$1:$B$7,Vorlagen!$C$1:$C$7)</f>
        <v>Fr</v>
      </c>
      <c r="R32" s="11"/>
    </row>
    <row r="33" spans="1:18" s="4" customFormat="1" ht="27.75" customHeight="1">
      <c r="A33" s="9"/>
      <c r="B33" s="10"/>
      <c r="C33" s="11"/>
      <c r="D33" s="9">
        <f>D32+1</f>
        <v>40632</v>
      </c>
      <c r="E33" s="10" t="str">
        <f>LOOKUP(WEEKDAY(D33,2),Vorlagen!$B$1:$B$7,Vorlagen!$C$1:$C$7)</f>
        <v>Mi</v>
      </c>
      <c r="F33" s="10"/>
      <c r="G33" s="9">
        <f>G32+1</f>
        <v>40663</v>
      </c>
      <c r="H33" s="10" t="str">
        <f>LOOKUP(WEEKDAY(G33,2),Vorlagen!$B$1:$B$7,Vorlagen!$C$1:$C$7)</f>
        <v>Sa</v>
      </c>
      <c r="I33" s="10"/>
      <c r="J33" s="9">
        <f>J32+1</f>
        <v>40693</v>
      </c>
      <c r="K33" s="10" t="str">
        <f>LOOKUP(WEEKDAY(J33,2),Vorlagen!$B$1:$B$7,Vorlagen!$C$1:$C$7)</f>
        <v>Mo</v>
      </c>
      <c r="L33" s="10"/>
      <c r="M33" s="9">
        <f>M32+1</f>
        <v>40724</v>
      </c>
      <c r="N33" s="10" t="str">
        <f>LOOKUP(WEEKDAY(M33,2),Vorlagen!$B$1:$B$7,Vorlagen!$C$1:$C$7)</f>
        <v>Do</v>
      </c>
      <c r="O33" s="10"/>
      <c r="P33" s="9">
        <f>P32+1</f>
        <v>40754</v>
      </c>
      <c r="Q33" s="10" t="str">
        <f>LOOKUP(WEEKDAY(P33,2),Vorlagen!$B$1:$B$7,Vorlagen!$C$1:$C$7)</f>
        <v>Sa</v>
      </c>
      <c r="R33" s="11"/>
    </row>
    <row r="34" spans="1:18" s="4" customFormat="1" ht="27.75" customHeight="1">
      <c r="A34" s="9"/>
      <c r="B34" s="10"/>
      <c r="C34" s="11"/>
      <c r="D34" s="9">
        <f>D33+1</f>
        <v>40633</v>
      </c>
      <c r="E34" s="10" t="str">
        <f>LOOKUP(WEEKDAY(D34,2),Vorlagen!$B$1:$B$7,Vorlagen!$C$1:$C$7)</f>
        <v>Do</v>
      </c>
      <c r="F34" s="10"/>
      <c r="G34" s="9"/>
      <c r="H34" s="10"/>
      <c r="I34" s="10"/>
      <c r="J34" s="9">
        <f>J33+1</f>
        <v>40694</v>
      </c>
      <c r="K34" s="10" t="str">
        <f>LOOKUP(WEEKDAY(J34,2),Vorlagen!$B$1:$B$7,Vorlagen!$C$1:$C$7)</f>
        <v>Di</v>
      </c>
      <c r="L34" s="10"/>
      <c r="M34" s="9"/>
      <c r="N34" s="10"/>
      <c r="O34" s="10"/>
      <c r="P34" s="9">
        <f>P33+1</f>
        <v>40755</v>
      </c>
      <c r="Q34" s="10" t="str">
        <f>LOOKUP(WEEKDAY(P34,2),Vorlagen!$B$1:$B$7,Vorlagen!$C$1:$C$7)</f>
        <v>So</v>
      </c>
      <c r="R34" s="11"/>
    </row>
    <row r="35" spans="1:18" ht="12.75">
      <c r="A35" s="12" t="s">
        <v>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</sheetData>
  <sheetProtection selectLockedCells="1" selectUnlockedCells="1"/>
  <mergeCells count="8">
    <mergeCell ref="D1:R1"/>
    <mergeCell ref="A3:C3"/>
    <mergeCell ref="D3:F3"/>
    <mergeCell ref="G3:I3"/>
    <mergeCell ref="J3:L3"/>
    <mergeCell ref="M3:O3"/>
    <mergeCell ref="P3:R3"/>
    <mergeCell ref="A35:R35"/>
  </mergeCells>
  <conditionalFormatting sqref="C4:C32">
    <cfRule type="expression" priority="1" dxfId="1" stopIfTrue="1">
      <formula>OR(WEEKDAY(März_Juli!A4,2)=6,WEEKDAY(März_Juli!A4,2)=7)</formula>
    </cfRule>
  </conditionalFormatting>
  <conditionalFormatting sqref="A4:A32">
    <cfRule type="expression" priority="2" dxfId="1" stopIfTrue="1">
      <formula>OR(WEEKDAY(März_Juli!A4,2)=6,WEEKDAY(März_Juli!A4,2)=7)</formula>
    </cfRule>
  </conditionalFormatting>
  <conditionalFormatting sqref="B4:B32">
    <cfRule type="expression" priority="3" dxfId="1" stopIfTrue="1">
      <formula>OR(WEEKDAY(März_Juli!A4,2)=6,WEEKDAY(März_Juli!A4,2)=7)</formula>
    </cfRule>
  </conditionalFormatting>
  <conditionalFormatting sqref="D4:D34 G4:G34 J4:J34 M4:M34 P4:P34">
    <cfRule type="expression" priority="4" dxfId="0" stopIfTrue="1">
      <formula>AND(D4&gt;=VLOOKUP(D4,Vorlagen!$A$10:$C$28,1,1),D4&lt;=VLOOKUP(D4,Vorlagen!$A$10:$C$28,2,1))</formula>
    </cfRule>
    <cfRule type="expression" priority="5" dxfId="0" stopIfTrue="1">
      <formula>OR(E4="Sa",E4="So")</formula>
    </cfRule>
  </conditionalFormatting>
  <conditionalFormatting sqref="E4:E34 H4:H34 K4:K34 N4:N34 Q4:Q34">
    <cfRule type="expression" priority="6" dxfId="0" stopIfTrue="1">
      <formula>AND(D4&gt;=VLOOKUP(D4,Vorlagen!$A$10:$C$28,1,1),D4&lt;=VLOOKUP(D4,Vorlagen!$A$10:$C$28,2,1))</formula>
    </cfRule>
    <cfRule type="expression" priority="7" dxfId="0" stopIfTrue="1">
      <formula>OR(E4="Sa",E4="So")</formula>
    </cfRule>
  </conditionalFormatting>
  <conditionalFormatting sqref="F4:F34 I5:I34 L4:L34 O4:O34 R4:R34">
    <cfRule type="expression" priority="8" dxfId="0" stopIfTrue="1">
      <formula>AND(D4&gt;=VLOOKUP(D4,Vorlagen!$A$10:$C$28,1,1),D4&lt;=VLOOKUP(D4,Vorlagen!$A$10:$C$28,2,1))</formula>
    </cfRule>
    <cfRule type="expression" priority="9" dxfId="0" stopIfTrue="1">
      <formula>OR(E4="Sa",E4="So")</formula>
    </cfRule>
  </conditionalFormatting>
  <conditionalFormatting sqref="I4">
    <cfRule type="expression" priority="10" dxfId="0" stopIfTrue="1">
      <formula>AND(G4&gt;=VLOOKUP(G4,Vorlagen!$A$10:$C$28,1,1),G4&lt;=VLOOKUP(G4,Vorlagen!$A$10:$C$28,2,1))</formula>
    </cfRule>
    <cfRule type="expression" priority="11" dxfId="0" stopIfTrue="1">
      <formula>OR(H4="Sa",H4="So")</formula>
    </cfRule>
  </conditionalFormatting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11.421875" defaultRowHeight="12.75"/>
  <sheetData>
    <row r="1" spans="1:3" ht="12.75">
      <c r="A1" s="28">
        <v>2010</v>
      </c>
      <c r="B1">
        <v>1</v>
      </c>
      <c r="C1" t="s">
        <v>2</v>
      </c>
    </row>
    <row r="2" spans="2:3" ht="12.75">
      <c r="B2">
        <v>2</v>
      </c>
      <c r="C2" t="s">
        <v>3</v>
      </c>
    </row>
    <row r="3" spans="2:3" ht="12.75">
      <c r="B3">
        <v>3</v>
      </c>
      <c r="C3" t="s">
        <v>4</v>
      </c>
    </row>
    <row r="4" spans="2:3" ht="12.75">
      <c r="B4">
        <v>4</v>
      </c>
      <c r="C4" t="s">
        <v>5</v>
      </c>
    </row>
    <row r="5" spans="2:3" ht="12.75">
      <c r="B5">
        <v>5</v>
      </c>
      <c r="C5" t="s">
        <v>6</v>
      </c>
    </row>
    <row r="6" spans="2:3" ht="12.75">
      <c r="B6">
        <v>6</v>
      </c>
      <c r="C6" t="s">
        <v>7</v>
      </c>
    </row>
    <row r="7" spans="2:3" ht="12.75">
      <c r="B7">
        <v>7</v>
      </c>
      <c r="C7" t="s">
        <v>8</v>
      </c>
    </row>
    <row r="10" spans="1:3" ht="12.75">
      <c r="A10" s="29">
        <v>40422</v>
      </c>
      <c r="B10" s="30">
        <v>40434</v>
      </c>
      <c r="C10" s="31" t="s">
        <v>9</v>
      </c>
    </row>
    <row r="11" spans="1:2" ht="12.75">
      <c r="A11" s="32">
        <v>40454</v>
      </c>
      <c r="B11" s="33">
        <v>40454</v>
      </c>
    </row>
    <row r="12" spans="1:2" ht="12.75">
      <c r="A12" s="32">
        <v>40483</v>
      </c>
      <c r="B12" s="33">
        <v>40487</v>
      </c>
    </row>
    <row r="13" spans="1:2" ht="12.75">
      <c r="A13" s="32">
        <v>40499</v>
      </c>
      <c r="B13" s="33">
        <v>40499</v>
      </c>
    </row>
    <row r="14" spans="1:2" ht="12.75">
      <c r="A14" s="32">
        <v>40536</v>
      </c>
      <c r="B14" s="33">
        <v>40550</v>
      </c>
    </row>
    <row r="15" spans="1:2" ht="12.75">
      <c r="A15" s="32">
        <v>40609</v>
      </c>
      <c r="B15" s="33">
        <v>40613</v>
      </c>
    </row>
    <row r="16" spans="1:2" ht="12.75">
      <c r="A16" s="32">
        <v>40651</v>
      </c>
      <c r="B16" s="33">
        <v>40662</v>
      </c>
    </row>
    <row r="17" spans="1:2" ht="12.75">
      <c r="A17" s="32">
        <v>40664</v>
      </c>
      <c r="B17" s="33">
        <v>40664</v>
      </c>
    </row>
    <row r="18" spans="1:2" ht="12.75">
      <c r="A18" s="32">
        <v>40696</v>
      </c>
      <c r="B18" s="33">
        <v>40696</v>
      </c>
    </row>
    <row r="19" spans="1:2" ht="12.75">
      <c r="A19" s="32">
        <v>40707</v>
      </c>
      <c r="B19" s="33">
        <v>40718</v>
      </c>
    </row>
    <row r="20" spans="1:2" ht="12.75">
      <c r="A20" s="32">
        <v>40756</v>
      </c>
      <c r="B20" s="33">
        <v>40798</v>
      </c>
    </row>
    <row r="21" spans="1:2" ht="12.75">
      <c r="A21" s="34"/>
      <c r="B21" s="35"/>
    </row>
    <row r="22" spans="1:2" ht="12.75">
      <c r="A22" s="34"/>
      <c r="B22" s="35"/>
    </row>
    <row r="23" spans="1:2" ht="12.75">
      <c r="A23" s="34"/>
      <c r="B23" s="35"/>
    </row>
    <row r="24" spans="1:2" ht="12.75">
      <c r="A24" s="34"/>
      <c r="B24" s="35"/>
    </row>
    <row r="25" spans="1:2" ht="12.75">
      <c r="A25" s="34"/>
      <c r="B25" s="35"/>
    </row>
    <row r="26" spans="1:2" ht="12.75">
      <c r="A26" s="34"/>
      <c r="B26" s="35"/>
    </row>
    <row r="27" spans="1:2" ht="12.75">
      <c r="A27" s="34"/>
      <c r="B27" s="35"/>
    </row>
    <row r="28" spans="1:2" ht="12.75">
      <c r="A28" s="36"/>
      <c r="B28" s="37"/>
    </row>
  </sheetData>
  <sheetProtection selectLockedCells="1" selectUnlockedCells="1"/>
  <printOptions/>
  <pageMargins left="0.5513888888888889" right="0.5513888888888889" top="0.5902777777777778" bottom="0.5118055555555555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Schuljahreskalender 2010/2011</dc:title>
  <dc:subject/>
  <dc:creator>Christoph Gnandt</dc:creator>
  <cp:keywords/>
  <dc:description/>
  <cp:lastModifiedBy>Christoph Gnandt</cp:lastModifiedBy>
  <dcterms:created xsi:type="dcterms:W3CDTF">2010-09-07T13:29:36Z</dcterms:created>
  <dcterms:modified xsi:type="dcterms:W3CDTF">2010-09-07T13:31:51Z</dcterms:modified>
  <cp:category/>
  <cp:version/>
  <cp:contentType/>
  <cp:contentStatus/>
  <cp:revision>2</cp:revision>
</cp:coreProperties>
</file>